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sh\Downloads\"/>
    </mc:Choice>
  </mc:AlternateContent>
  <xr:revisionPtr revIDLastSave="0" documentId="13_ncr:1_{280315A0-9523-4D74-AC1B-C15604CE5115}" xr6:coauthVersionLast="47" xr6:coauthVersionMax="47" xr10:uidLastSave="{00000000-0000-0000-0000-000000000000}"/>
  <bookViews>
    <workbookView xWindow="-120" yWindow="-120" windowWidth="29040" windowHeight="15990" tabRatio="915" firstSheet="7" activeTab="8" xr2:uid="{00000000-000D-0000-FFFF-FFFF00000000}"/>
  </bookViews>
  <sheets>
    <sheet name="مجموع" sheetId="16" r:id="rId1"/>
    <sheet name="ارکان گردان" sheetId="1" r:id="rId2"/>
    <sheet name="فرمانده دسته1(نام پ....)" sheetId="2" r:id="rId3"/>
    <sheet name="فرمانده دسته2(نام پ....)" sheetId="5" r:id="rId4"/>
    <sheet name="فرمانده دسته3(نام پ....)" sheetId="6" r:id="rId5"/>
    <sheet name="فرمانده دسته4(نام پ....) " sheetId="7" r:id="rId6"/>
    <sheet name="فرمانده دسته5(نام پ....) " sheetId="8" r:id="rId7"/>
    <sheet name="فرمانده دسته6(نام پ....) " sheetId="9" r:id="rId8"/>
    <sheet name="فرمانده دسته7(نام پ....) " sheetId="10" r:id="rId9"/>
    <sheet name="فرمانده دسته8(نام پ....) " sheetId="11" r:id="rId10"/>
    <sheet name="فرمانده دسته9(نام پ....) " sheetId="12" r:id="rId11"/>
    <sheet name="فرمانده دسته10(نام پ....)" sheetId="13" r:id="rId12"/>
    <sheet name="فرمانده دسته11(نام پ....)" sheetId="14" r:id="rId13"/>
    <sheet name="فرمانده دسته12(نام پ....)" sheetId="15" r:id="rId14"/>
    <sheet name="فرمانده دسته13(نام پ....)" sheetId="17" r:id="rId15"/>
    <sheet name="فرمانده دسته14(نام پ....)" sheetId="18" r:id="rId16"/>
    <sheet name="فرمانده دسته15(نام پ....)" sheetId="19" r:id="rId17"/>
    <sheet name="فرمانده دسته16(نام پ....)" sheetId="20" r:id="rId18"/>
    <sheet name="فرمانده دسته17(نام پ....)" sheetId="21" r:id="rId19"/>
    <sheet name="فرمانده دسته18(نام پ....)" sheetId="22" r:id="rId20"/>
    <sheet name="فرمانده دسته19(نام پ....)" sheetId="23" r:id="rId21"/>
    <sheet name="فرمانده دسته20(نام پ....)" sheetId="24" r:id="rId22"/>
    <sheet name="فرمانده دسته21(نام پ....)" sheetId="25" r:id="rId23"/>
    <sheet name="فرمانده دسته22(نام پ....)" sheetId="26" r:id="rId24"/>
    <sheet name="فرمانده دسته23(نام پ....)" sheetId="27" r:id="rId25"/>
    <sheet name="فرمانده دسته24(نام پ....)" sheetId="28" r:id="rId26"/>
    <sheet name="فرمانده دسته25(نام پ....)" sheetId="29" r:id="rId27"/>
    <sheet name="فرمانده دسته26(نام پ....)" sheetId="30" r:id="rId28"/>
    <sheet name="فرمانده دسته27(نام پ....)" sheetId="31" r:id="rId29"/>
    <sheet name="فرمانده دسته28(نام پ....)" sheetId="32" r:id="rId30"/>
    <sheet name="فرمانده دسته29(نام پ....)" sheetId="33" r:id="rId31"/>
    <sheet name="فرمانده دسته30(نام پ....)" sheetId="34" r:id="rId32"/>
    <sheet name="فرمانده دسته31(نام پ....)" sheetId="35" r:id="rId33"/>
    <sheet name="فرمانده دسته32(نام پ....)" sheetId="36" r:id="rId34"/>
    <sheet name="فرمانده دسته33(نام پ....)" sheetId="37" r:id="rId35"/>
    <sheet name="فرمانده دسته34(نام پ....)" sheetId="38" r:id="rId36"/>
    <sheet name="فرمانده دسته35(نام پ....)" sheetId="39" r:id="rId37"/>
    <sheet name="فرمانده دسته36(نام پ....)" sheetId="40" r:id="rId38"/>
    <sheet name="فرمانده دسته37(نام پ....)" sheetId="41" r:id="rId39"/>
    <sheet name="فرمانده دسته38(نام پ....)" sheetId="42" r:id="rId40"/>
    <sheet name="فرمانده دسته39(نام پ....)" sheetId="43" r:id="rId41"/>
    <sheet name="فرمانده دسته40(نام پ....)" sheetId="44" r:id="rId4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6" l="1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29" i="16"/>
  <c r="C28" i="16"/>
  <c r="C27" i="16"/>
  <c r="C26" i="16"/>
  <c r="C24" i="16"/>
  <c r="C23" i="16"/>
  <c r="C22" i="16"/>
  <c r="C21" i="16"/>
  <c r="C20" i="16"/>
  <c r="C19" i="16"/>
  <c r="C11" i="16"/>
  <c r="C10" i="16"/>
  <c r="C8" i="16"/>
  <c r="C7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30" i="16"/>
  <c r="B31" i="16"/>
  <c r="B32" i="16"/>
  <c r="B33" i="16"/>
  <c r="B34" i="16"/>
  <c r="B35" i="16"/>
  <c r="B36" i="16"/>
  <c r="B37" i="16"/>
  <c r="B38" i="16"/>
  <c r="B40" i="16"/>
  <c r="B41" i="16"/>
  <c r="C36" i="1" l="1"/>
  <c r="C51" i="1"/>
  <c r="C4" i="16" l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H31" i="1"/>
  <c r="I31" i="1"/>
  <c r="D32" i="1"/>
  <c r="E32" i="1"/>
  <c r="F32" i="1"/>
  <c r="G32" i="1"/>
  <c r="H32" i="1"/>
  <c r="I32" i="1"/>
  <c r="D33" i="1"/>
  <c r="E33" i="1"/>
  <c r="F33" i="1"/>
  <c r="G33" i="1"/>
  <c r="H33" i="1"/>
  <c r="I33" i="1"/>
  <c r="D34" i="1"/>
  <c r="E34" i="1"/>
  <c r="F34" i="1"/>
  <c r="G34" i="1"/>
  <c r="H34" i="1"/>
  <c r="I34" i="1"/>
  <c r="D35" i="1"/>
  <c r="E35" i="1"/>
  <c r="F35" i="1"/>
  <c r="G35" i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D38" i="1"/>
  <c r="E38" i="1"/>
  <c r="F38" i="1"/>
  <c r="G38" i="1"/>
  <c r="H38" i="1"/>
  <c r="I38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H43" i="1"/>
  <c r="I4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H47" i="1"/>
  <c r="I47" i="1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C26" i="1"/>
  <c r="C25" i="1"/>
  <c r="C24" i="1"/>
  <c r="C23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8" i="1"/>
  <c r="C27" i="1"/>
  <c r="C43" i="1"/>
  <c r="C17" i="1"/>
  <c r="C22" i="1"/>
  <c r="C21" i="1"/>
  <c r="C20" i="1"/>
  <c r="C19" i="1"/>
  <c r="C18" i="1"/>
  <c r="C56" i="1"/>
  <c r="C55" i="1"/>
  <c r="C54" i="1"/>
  <c r="C53" i="1"/>
  <c r="C52" i="1"/>
  <c r="C50" i="1"/>
  <c r="C49" i="1"/>
  <c r="C48" i="1"/>
  <c r="C47" i="1"/>
  <c r="C46" i="1"/>
  <c r="C45" i="1"/>
  <c r="C44" i="1"/>
  <c r="E29" i="16" l="1"/>
  <c r="B45" i="16"/>
  <c r="B44" i="16"/>
  <c r="B43" i="16"/>
  <c r="B42" i="16"/>
  <c r="B39" i="16"/>
  <c r="B29" i="16"/>
  <c r="C45" i="16"/>
  <c r="C30" i="16"/>
  <c r="K2" i="44"/>
  <c r="E45" i="16" s="1"/>
  <c r="K2" i="43"/>
  <c r="E44" i="16" s="1"/>
  <c r="K2" i="42"/>
  <c r="E43" i="16" s="1"/>
  <c r="K2" i="41"/>
  <c r="E42" i="16" s="1"/>
  <c r="K2" i="40"/>
  <c r="E41" i="16" s="1"/>
  <c r="K2" i="39"/>
  <c r="E40" i="16" s="1"/>
  <c r="K2" i="38"/>
  <c r="E39" i="16" s="1"/>
  <c r="K2" i="37"/>
  <c r="E38" i="16" s="1"/>
  <c r="K2" i="36"/>
  <c r="E37" i="16" s="1"/>
  <c r="K2" i="35"/>
  <c r="E36" i="16" s="1"/>
  <c r="K2" i="34"/>
  <c r="E35" i="16" s="1"/>
  <c r="K2" i="33"/>
  <c r="E34" i="16" s="1"/>
  <c r="K2" i="32"/>
  <c r="E33" i="16" s="1"/>
  <c r="K2" i="31"/>
  <c r="E32" i="16" s="1"/>
  <c r="K2" i="30"/>
  <c r="E31" i="16" s="1"/>
  <c r="K2" i="29"/>
  <c r="E30" i="16" s="1"/>
  <c r="K2" i="28"/>
  <c r="K2" i="27"/>
  <c r="E28" i="16" s="1"/>
  <c r="K2" i="26"/>
  <c r="E27" i="16" s="1"/>
  <c r="K2" i="25"/>
  <c r="E26" i="16" s="1"/>
  <c r="C25" i="16" l="1"/>
  <c r="C17" i="16"/>
  <c r="C18" i="16"/>
  <c r="C6" i="16"/>
  <c r="C12" i="16"/>
  <c r="C9" i="16"/>
  <c r="C13" i="16"/>
  <c r="C14" i="16"/>
  <c r="C15" i="16"/>
  <c r="C16" i="16"/>
  <c r="K2" i="24"/>
  <c r="E25" i="16" s="1"/>
  <c r="K2" i="23"/>
  <c r="E24" i="16" s="1"/>
  <c r="K2" i="22"/>
  <c r="E23" i="16" s="1"/>
  <c r="K2" i="21"/>
  <c r="E22" i="16" s="1"/>
  <c r="K2" i="20"/>
  <c r="E21" i="16" s="1"/>
  <c r="K2" i="19"/>
  <c r="E20" i="16" s="1"/>
  <c r="K2" i="18"/>
  <c r="E19" i="16" s="1"/>
  <c r="K2" i="17"/>
  <c r="E18" i="16" s="1"/>
  <c r="B6" i="16" l="1"/>
  <c r="K2" i="15" l="1"/>
  <c r="E17" i="16" s="1"/>
  <c r="K2" i="14"/>
  <c r="K2" i="13"/>
  <c r="E15" i="16" s="1"/>
  <c r="K2" i="12"/>
  <c r="E14" i="16" s="1"/>
  <c r="K2" i="11"/>
  <c r="E13" i="16" s="1"/>
  <c r="K2" i="10"/>
  <c r="E12" i="16" s="1"/>
  <c r="K2" i="9"/>
  <c r="E11" i="16" s="1"/>
  <c r="K2" i="8"/>
  <c r="E10" i="16" s="1"/>
  <c r="K2" i="7"/>
  <c r="E9" i="16" s="1"/>
  <c r="K2" i="6"/>
  <c r="K2" i="5"/>
  <c r="E7" i="16" s="1"/>
  <c r="K2" i="2"/>
  <c r="E6" i="16" s="1"/>
  <c r="E16" i="16" l="1"/>
  <c r="D4" i="16"/>
  <c r="E4" i="16" s="1"/>
  <c r="E8" i="16"/>
  <c r="B4" i="16"/>
</calcChain>
</file>

<file path=xl/sharedStrings.xml><?xml version="1.0" encoding="utf-8"?>
<sst xmlns="http://schemas.openxmlformats.org/spreadsheetml/2006/main" count="1584" uniqueCount="269">
  <si>
    <t>بسمه تعالی</t>
  </si>
  <si>
    <t xml:space="preserve">  ارکان گردان </t>
  </si>
  <si>
    <t>شماره</t>
  </si>
  <si>
    <t>عنوان مسئولیت</t>
  </si>
  <si>
    <t>*نام و نام خانوادگی</t>
  </si>
  <si>
    <t>*نام پدر</t>
  </si>
  <si>
    <t xml:space="preserve">*شناسه ملی </t>
  </si>
  <si>
    <t>تخصص</t>
  </si>
  <si>
    <t xml:space="preserve">*شماره همراه </t>
  </si>
  <si>
    <t>شماره شبکه‌های مجازی</t>
  </si>
  <si>
    <t>تاریخ تولد</t>
  </si>
  <si>
    <t>سرمایه انسانی</t>
  </si>
  <si>
    <t>راهبر عملیات</t>
  </si>
  <si>
    <t>رصد و اثرسنجی</t>
  </si>
  <si>
    <t>یگان امنیت</t>
  </si>
  <si>
    <t xml:space="preserve">تعلیم و تربیت </t>
  </si>
  <si>
    <t>فرهنگی</t>
  </si>
  <si>
    <t>شبکه سازی مردمی</t>
  </si>
  <si>
    <t>ارتباطات و زیرساخت</t>
  </si>
  <si>
    <t>فرمانده دسته 1(نام پ....)</t>
  </si>
  <si>
    <t>فرمانده دسته 2(نام پ....)</t>
  </si>
  <si>
    <t>فرمانده دسته 3(نام پ....)</t>
  </si>
  <si>
    <t>فرمانده دسته 4(نام پ....)</t>
  </si>
  <si>
    <t>فرمانده دسته 5(نام پ....)</t>
  </si>
  <si>
    <t>فرمانده دسته 6(نام پ....)</t>
  </si>
  <si>
    <t>فرمانده دسته 7(نام پ....)</t>
  </si>
  <si>
    <t>فرمانده دسته 8(نام پ....)</t>
  </si>
  <si>
    <t>فرمانده دسته 9(نام پ....)</t>
  </si>
  <si>
    <t>فرمانده دسته 10(نام پ....)</t>
  </si>
  <si>
    <t>فرمانده دسته 11(نام پ....)</t>
  </si>
  <si>
    <t>فرمانده دسته 12(نام پ....)</t>
  </si>
  <si>
    <t xml:space="preserve">فرمانده دسته </t>
  </si>
  <si>
    <t>رصد</t>
  </si>
  <si>
    <t>تولید محتوا</t>
  </si>
  <si>
    <t>شبکه اجتماعی</t>
  </si>
  <si>
    <t>فنی</t>
  </si>
  <si>
    <t>...</t>
  </si>
  <si>
    <t>بازگشت به صفحه اول</t>
  </si>
  <si>
    <t>سواد رسانه</t>
  </si>
  <si>
    <t>حفا</t>
  </si>
  <si>
    <t>تعداد کل اعضای گ: .... نفر</t>
  </si>
  <si>
    <t>شناسنامه گردان</t>
  </si>
  <si>
    <t xml:space="preserve">* ح: </t>
  </si>
  <si>
    <t xml:space="preserve">*شهرستان: </t>
  </si>
  <si>
    <t>فرمانده گردان</t>
  </si>
  <si>
    <t>جانشین گردان</t>
  </si>
  <si>
    <t xml:space="preserve">بازگشت به مجموع </t>
  </si>
  <si>
    <t xml:space="preserve">ارکان گردان </t>
  </si>
  <si>
    <t>مجموع</t>
  </si>
  <si>
    <t xml:space="preserve">مجموع اعضای دسته ها </t>
  </si>
  <si>
    <t>کل گردان</t>
  </si>
  <si>
    <t>آدرس رسانه محله:</t>
  </si>
  <si>
    <t xml:space="preserve"> اعضای دسته ی (پایگاه) :</t>
  </si>
  <si>
    <t>*شماره شبکه‌های مجازی</t>
  </si>
  <si>
    <t xml:space="preserve">رسانه محله </t>
  </si>
  <si>
    <t>مجموع اعضاء</t>
  </si>
  <si>
    <t xml:space="preserve">نام پایگاه </t>
  </si>
  <si>
    <t xml:space="preserve">تعداد فرمانده دسته </t>
  </si>
  <si>
    <t xml:space="preserve">ردیف </t>
  </si>
  <si>
    <t>فرمانده دسته 13(نام پ....)</t>
  </si>
  <si>
    <t>فرمانده دسته 14(نام پ....)</t>
  </si>
  <si>
    <t>فرمانده دسته 15(نام پ....)</t>
  </si>
  <si>
    <t>فرمانده دسته 16(نام پ....)</t>
  </si>
  <si>
    <t>فرمانده دسته 17(نام پ....)</t>
  </si>
  <si>
    <t>فرمانده دسته 18(نام پ....)</t>
  </si>
  <si>
    <t>فرمانده دسته 19(نام پ....)</t>
  </si>
  <si>
    <t>فرمانده دسته 20(نام پ....)</t>
  </si>
  <si>
    <t>فرمانده دسته 21(نام پ....)</t>
  </si>
  <si>
    <t>فرمانده دسته 22(نام پ....)</t>
  </si>
  <si>
    <t>فرمانده دسته 23(نام پ....)</t>
  </si>
  <si>
    <t>فرمانده دسته 24(نام پ....)</t>
  </si>
  <si>
    <t>فرمانده دسته 25(نام پ....)</t>
  </si>
  <si>
    <t>فرمانده دسته 26(نام پ....)</t>
  </si>
  <si>
    <t>فرمانده دسته 27(نام پ....)</t>
  </si>
  <si>
    <t>فرمانده دسته 28(نام پ....)</t>
  </si>
  <si>
    <t>فرمانده دسته 29(نام پ....)</t>
  </si>
  <si>
    <t>فرمانده دسته 30(نام پ....)</t>
  </si>
  <si>
    <t>فرمانده دسته 31(نام پ....)</t>
  </si>
  <si>
    <t>فرمانده دسته 32(نام پ....)</t>
  </si>
  <si>
    <t>فرمانده دسته 33(نام پ....)</t>
  </si>
  <si>
    <t>فرمانده دسته 34(نام پ....)</t>
  </si>
  <si>
    <t>فرمانده دسته 35(نام پ....)</t>
  </si>
  <si>
    <t>فرمانده دسته 36(نام پ....)</t>
  </si>
  <si>
    <t>فرمانده دسته 37(نام پ....)</t>
  </si>
  <si>
    <t>فرمانده دسته 38(نام پ....)</t>
  </si>
  <si>
    <t>فرمانده دسته 39(نام پ....)</t>
  </si>
  <si>
    <t>فرمانده دسته 40(نام پ....)</t>
  </si>
  <si>
    <t>امام مهدی عج</t>
  </si>
  <si>
    <t>حسين مقدسي</t>
  </si>
  <si>
    <t>اصغر</t>
  </si>
  <si>
    <t>17/10/1384</t>
  </si>
  <si>
    <t>ماهان افشاري</t>
  </si>
  <si>
    <t>حسين</t>
  </si>
  <si>
    <t>20/03/1385</t>
  </si>
  <si>
    <t>محمد حسين خودسياني</t>
  </si>
  <si>
    <t>اسماعيل</t>
  </si>
  <si>
    <t>11/07/1384</t>
  </si>
  <si>
    <t>حسين باورصاد</t>
  </si>
  <si>
    <t>حمزه</t>
  </si>
  <si>
    <t>01/07/1369</t>
  </si>
  <si>
    <t>علي رضا نوروزي</t>
  </si>
  <si>
    <t>كمال</t>
  </si>
  <si>
    <t>01/03/1389</t>
  </si>
  <si>
    <t>محمد حسين مختاري</t>
  </si>
  <si>
    <t>علي</t>
  </si>
  <si>
    <t>10/12/1381</t>
  </si>
  <si>
    <t>حسين افشاري</t>
  </si>
  <si>
    <t>محمد</t>
  </si>
  <si>
    <t>03/02/1383</t>
  </si>
  <si>
    <t>بنیاد</t>
  </si>
  <si>
    <t>بهشتی نژاد</t>
  </si>
  <si>
    <t>رضا چیانی</t>
  </si>
  <si>
    <t>رجبعلی</t>
  </si>
  <si>
    <t>04/11/1380</t>
  </si>
  <si>
    <t>محمد جواد شاه مرادی</t>
  </si>
  <si>
    <t>اكبر</t>
  </si>
  <si>
    <t>حسين مرتضي پناه</t>
  </si>
  <si>
    <t>علی</t>
  </si>
  <si>
    <t>25/12/1356</t>
  </si>
  <si>
    <t>رضا ثامري</t>
  </si>
  <si>
    <t>مسعود</t>
  </si>
  <si>
    <t>10/02/1382</t>
  </si>
  <si>
    <t>رسول خلجي</t>
  </si>
  <si>
    <t>مسلم</t>
  </si>
  <si>
    <t>10/04/1382</t>
  </si>
  <si>
    <t>قائم</t>
  </si>
  <si>
    <t>محمد امین رئیسی</t>
  </si>
  <si>
    <t>محمد رضا</t>
  </si>
  <si>
    <t>علیرضا فرامرزی</t>
  </si>
  <si>
    <t>سعید</t>
  </si>
  <si>
    <t>06/03/1381</t>
  </si>
  <si>
    <t>مهدی بهارلو</t>
  </si>
  <si>
    <t>منوچهر</t>
  </si>
  <si>
    <t>22/04/1381</t>
  </si>
  <si>
    <t>صادق مولوی</t>
  </si>
  <si>
    <t>عنایت الله</t>
  </si>
  <si>
    <t>06/10/1383</t>
  </si>
  <si>
    <t>امیر حسین طاهری</t>
  </si>
  <si>
    <t>حمید</t>
  </si>
  <si>
    <t>29/02/83</t>
  </si>
  <si>
    <t>83/06/18</t>
  </si>
  <si>
    <t>احسان نصیری</t>
  </si>
  <si>
    <t>امید علی</t>
  </si>
  <si>
    <t>16/11/1382</t>
  </si>
  <si>
    <t xml:space="preserve">امام صادق ع </t>
  </si>
  <si>
    <t>محمد مهدی عبدلی</t>
  </si>
  <si>
    <t>حسین</t>
  </si>
  <si>
    <t>15/11/1381</t>
  </si>
  <si>
    <t>پوریا حیدری</t>
  </si>
  <si>
    <t>غلام رضا</t>
  </si>
  <si>
    <t>25/05/1381</t>
  </si>
  <si>
    <t>محمدرضا بهارلویی</t>
  </si>
  <si>
    <t>علیرضا</t>
  </si>
  <si>
    <t>16/101382</t>
  </si>
  <si>
    <t>محمد سلیمانی</t>
  </si>
  <si>
    <t>21/11/1381</t>
  </si>
  <si>
    <t>محمد گودرزی</t>
  </si>
  <si>
    <t>سیاوش</t>
  </si>
  <si>
    <t>27/07/1379</t>
  </si>
  <si>
    <t>محمد حسین قائدی</t>
  </si>
  <si>
    <t>مجید</t>
  </si>
  <si>
    <t>02/03/1382</t>
  </si>
  <si>
    <t>امیرالمومنین ع</t>
  </si>
  <si>
    <t>اقا محمد بیگی</t>
  </si>
  <si>
    <t>سهراب</t>
  </si>
  <si>
    <t>علی میرزایی</t>
  </si>
  <si>
    <t>27/12/1381</t>
  </si>
  <si>
    <t>علی عباسی</t>
  </si>
  <si>
    <t>04/04/1380</t>
  </si>
  <si>
    <t>سید امیر حسین شکرالهی</t>
  </si>
  <si>
    <t>سید روح الله</t>
  </si>
  <si>
    <t>29/1/1380</t>
  </si>
  <si>
    <t>محمد حسین نادری</t>
  </si>
  <si>
    <t>حشمت الله</t>
  </si>
  <si>
    <t>28/08/1383</t>
  </si>
  <si>
    <t>علی اصغر عباسی</t>
  </si>
  <si>
    <t>22/5/1380</t>
  </si>
  <si>
    <t>ابوالفضل احمدوند</t>
  </si>
  <si>
    <t>ناصر</t>
  </si>
  <si>
    <t>22/12/1383</t>
  </si>
  <si>
    <t>امیرعباس عظیمی</t>
  </si>
  <si>
    <t>تقی</t>
  </si>
  <si>
    <t>18/12/1383</t>
  </si>
  <si>
    <t>علیرضا عباسپور</t>
  </si>
  <si>
    <t>محسن</t>
  </si>
  <si>
    <t>03/08/1367</t>
  </si>
  <si>
    <t>سید محمد جواد موسوی</t>
  </si>
  <si>
    <t>سید مهدی</t>
  </si>
  <si>
    <t>25//04/1373</t>
  </si>
  <si>
    <t>مهدی حجتی</t>
  </si>
  <si>
    <t>احمد</t>
  </si>
  <si>
    <t>19/01/1376</t>
  </si>
  <si>
    <t>حسین براتی</t>
  </si>
  <si>
    <t>مجتبی</t>
  </si>
  <si>
    <t>11/07/1382</t>
  </si>
  <si>
    <t>محمد بیگی</t>
  </si>
  <si>
    <t>20/06/1383</t>
  </si>
  <si>
    <t>چهارده معصوم ع</t>
  </si>
  <si>
    <t>حسین بابایی</t>
  </si>
  <si>
    <t>حسن</t>
  </si>
  <si>
    <t>19/12/1365</t>
  </si>
  <si>
    <t>صادق بهارلویی</t>
  </si>
  <si>
    <t>رضا</t>
  </si>
  <si>
    <t>14/09/1383</t>
  </si>
  <si>
    <t>احمد رضا اسماعیلی</t>
  </si>
  <si>
    <t>جواد</t>
  </si>
  <si>
    <t>11/07/1383</t>
  </si>
  <si>
    <t>امیر حسین براتی</t>
  </si>
  <si>
    <t>09/05/1385</t>
  </si>
  <si>
    <t>امیرعلی حسینوند</t>
  </si>
  <si>
    <t>15/02/1386</t>
  </si>
  <si>
    <t>میلاد پناهی</t>
  </si>
  <si>
    <t>01/02/1385</t>
  </si>
  <si>
    <t>سید مهدی رضوی</t>
  </si>
  <si>
    <t>ابوطالب</t>
  </si>
  <si>
    <t>05/02/1366</t>
  </si>
  <si>
    <t>علی بابایی</t>
  </si>
  <si>
    <t>08/11/1377</t>
  </si>
  <si>
    <t>مهدی شکرالهی</t>
  </si>
  <si>
    <t>سلطانغلی</t>
  </si>
  <si>
    <t>31/05/1384</t>
  </si>
  <si>
    <t>محمد رضا نورمحمدی</t>
  </si>
  <si>
    <t>غلامرضا</t>
  </si>
  <si>
    <t>22/09/1382</t>
  </si>
  <si>
    <t>ولیعصر عج</t>
  </si>
  <si>
    <t>علیرضا جدیدی</t>
  </si>
  <si>
    <t>عباسعلی</t>
  </si>
  <si>
    <t>16/10/1380</t>
  </si>
  <si>
    <t>علي موسوي</t>
  </si>
  <si>
    <t>05/12/1377</t>
  </si>
  <si>
    <t>سيد مهدي شكرالهي</t>
  </si>
  <si>
    <t>سيد علي</t>
  </si>
  <si>
    <t>01/08/1378</t>
  </si>
  <si>
    <t>علي ابراهيمي</t>
  </si>
  <si>
    <t xml:space="preserve">محمد </t>
  </si>
  <si>
    <t>28/02/1379</t>
  </si>
  <si>
    <t>حسين شكرالهي</t>
  </si>
  <si>
    <t>يدالله</t>
  </si>
  <si>
    <t>15/02/1381</t>
  </si>
  <si>
    <t>محمد رضا براتي</t>
  </si>
  <si>
    <t>01/06/1380</t>
  </si>
  <si>
    <t>عليرضا جعفري</t>
  </si>
  <si>
    <t>29/09/1379</t>
  </si>
  <si>
    <t>سيد مجيد عظيمي</t>
  </si>
  <si>
    <t>سيد اكبر</t>
  </si>
  <si>
    <t xml:space="preserve">علي عباسي </t>
  </si>
  <si>
    <t>ابراهیم صادقی</t>
  </si>
  <si>
    <t>قربانعلی</t>
  </si>
  <si>
    <t>1380/12/16</t>
  </si>
  <si>
    <t>اسماعیل صادقی</t>
  </si>
  <si>
    <t>محمد صالح باقری</t>
  </si>
  <si>
    <t>1380/12/22</t>
  </si>
  <si>
    <t>کامران صالحی</t>
  </si>
  <si>
    <t>1383/5/28</t>
  </si>
  <si>
    <t>امام علی ع</t>
  </si>
  <si>
    <t>انصار ع</t>
  </si>
  <si>
    <t>1383/06/18</t>
  </si>
  <si>
    <t>83/06/1813</t>
  </si>
  <si>
    <t>children_talghane</t>
  </si>
  <si>
    <t>amirabad_jonobi</t>
  </si>
  <si>
    <t>amir_abadia</t>
  </si>
  <si>
    <t>Maskanmehr.az</t>
  </si>
  <si>
    <t>amir.abadcity</t>
  </si>
  <si>
    <t>Azadegan_news</t>
  </si>
  <si>
    <t>p.m.h.5.a1357</t>
  </si>
  <si>
    <t>faz1_azadegan</t>
  </si>
  <si>
    <t>Saleh_Abad</t>
  </si>
  <si>
    <t>عباس قدسي</t>
  </si>
  <si>
    <t>1383/09/15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</si>
</sst>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78"/>
      <scheme val="minor"/>
    </font>
    <font>
      <b/>
      <sz val="25"/>
      <color theme="1" tint="0.249977111117893"/>
      <name val="B Titr"/>
      <charset val="178"/>
    </font>
    <font>
      <sz val="22"/>
      <color theme="1"/>
      <name val="B Titr"/>
      <charset val="178"/>
    </font>
    <font>
      <b/>
      <sz val="18"/>
      <color theme="1"/>
      <name val="B Titr"/>
      <charset val="178"/>
    </font>
    <font>
      <b/>
      <sz val="22"/>
      <color theme="1"/>
      <name val="B Titr"/>
      <charset val="178"/>
    </font>
    <font>
      <sz val="12"/>
      <color theme="1"/>
      <name val="B Titr"/>
      <charset val="178"/>
    </font>
    <font>
      <sz val="11"/>
      <color theme="1"/>
      <name val="B Titr"/>
      <charset val="178"/>
    </font>
    <font>
      <sz val="12"/>
      <name val="B Titr"/>
      <charset val="178"/>
    </font>
    <font>
      <u/>
      <sz val="11"/>
      <color theme="10"/>
      <name val="Calibri"/>
      <family val="2"/>
      <charset val="178"/>
      <scheme val="minor"/>
    </font>
    <font>
      <b/>
      <sz val="16"/>
      <color theme="1"/>
      <name val="B Titr"/>
      <charset val="178"/>
    </font>
    <font>
      <u/>
      <sz val="14"/>
      <color theme="1"/>
      <name val="B Titr"/>
      <charset val="178"/>
    </font>
    <font>
      <sz val="20"/>
      <color theme="1"/>
      <name val="B Titr"/>
      <charset val="178"/>
    </font>
    <font>
      <sz val="14"/>
      <color theme="1"/>
      <name val="B Titr"/>
      <charset val="178"/>
    </font>
    <font>
      <b/>
      <sz val="16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u/>
      <sz val="11"/>
      <color theme="10"/>
      <name val="B Titr"/>
      <charset val="178"/>
    </font>
    <font>
      <b/>
      <sz val="12"/>
      <color theme="1"/>
      <name val="B Titr"/>
      <charset val="178"/>
    </font>
    <font>
      <sz val="18"/>
      <color theme="1"/>
      <name val="B Titr"/>
      <charset val="178"/>
    </font>
    <font>
      <b/>
      <sz val="14"/>
      <color theme="1"/>
      <name val="B Titr"/>
      <charset val="178"/>
    </font>
    <font>
      <sz val="16"/>
      <color theme="1"/>
      <name val="B Titr"/>
      <charset val="178"/>
    </font>
    <font>
      <sz val="16"/>
      <color rgb="FF000000"/>
      <name val="B Titr"/>
      <charset val="178"/>
    </font>
    <font>
      <sz val="12"/>
      <color rgb="FF000000"/>
      <name val="B Titr"/>
      <charset val="178"/>
    </font>
    <font>
      <b/>
      <sz val="12"/>
      <color rgb="FF000000"/>
      <name val="B Titr"/>
      <charset val="178"/>
    </font>
    <font>
      <sz val="12"/>
      <color theme="1" tint="4.9989318521683403E-2"/>
      <name val="B Nazanin"/>
      <charset val="178"/>
    </font>
    <font>
      <sz val="12"/>
      <color theme="1"/>
      <name val="B Nazanin"/>
      <charset val="178"/>
    </font>
    <font>
      <sz val="12"/>
      <color theme="1" tint="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theme="8" tint="0.7999816888943144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5" fillId="6" borderId="14" xfId="0" applyFont="1" applyFill="1" applyBorder="1" applyAlignment="1" applyProtection="1">
      <alignment horizontal="center" vertical="center" wrapText="1" readingOrder="2"/>
      <protection locked="0"/>
    </xf>
    <xf numFmtId="0" fontId="5" fillId="6" borderId="15" xfId="0" applyFont="1" applyFill="1" applyBorder="1" applyAlignment="1" applyProtection="1">
      <alignment horizontal="center" vertical="center" wrapText="1" readingOrder="2"/>
      <protection locked="0"/>
    </xf>
    <xf numFmtId="49" fontId="5" fillId="6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6" borderId="16" xfId="0" applyFont="1" applyFill="1" applyBorder="1" applyAlignment="1" applyProtection="1">
      <alignment horizontal="center" vertical="center" wrapText="1" readingOrder="2"/>
      <protection locked="0"/>
    </xf>
    <xf numFmtId="0" fontId="5" fillId="0" borderId="19" xfId="0" applyFont="1" applyBorder="1" applyAlignment="1" applyProtection="1">
      <alignment horizontal="center" vertical="center" wrapText="1" readingOrder="2"/>
      <protection locked="0"/>
    </xf>
    <xf numFmtId="0" fontId="5" fillId="0" borderId="20" xfId="0" applyFont="1" applyBorder="1" applyAlignment="1" applyProtection="1">
      <alignment horizontal="center" vertical="center" wrapText="1" readingOrder="2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0" borderId="20" xfId="0" applyNumberFormat="1" applyFont="1" applyFill="1" applyBorder="1" applyAlignment="1" applyProtection="1">
      <alignment horizontal="center" vertical="center" wrapText="1" readingOrder="2"/>
      <protection locked="0"/>
    </xf>
    <xf numFmtId="49" fontId="5" fillId="0" borderId="20" xfId="0" applyNumberFormat="1" applyFont="1" applyBorder="1" applyAlignment="1" applyProtection="1">
      <alignment horizontal="center" vertical="center" wrapText="1" readingOrder="2"/>
      <protection locked="0"/>
    </xf>
    <xf numFmtId="0" fontId="5" fillId="0" borderId="21" xfId="0" applyFont="1" applyBorder="1" applyAlignment="1" applyProtection="1">
      <alignment horizontal="center" vertical="center" wrapText="1" readingOrder="2"/>
      <protection locked="0"/>
    </xf>
    <xf numFmtId="0" fontId="5" fillId="0" borderId="22" xfId="0" applyFont="1" applyBorder="1" applyAlignment="1" applyProtection="1">
      <alignment horizontal="center" vertical="center" wrapText="1" readingOrder="2"/>
      <protection locked="0"/>
    </xf>
    <xf numFmtId="0" fontId="0" fillId="0" borderId="20" xfId="0" applyFill="1" applyBorder="1"/>
    <xf numFmtId="0" fontId="5" fillId="0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center" vertical="center" wrapText="1" readingOrder="2"/>
      <protection locked="0"/>
    </xf>
    <xf numFmtId="49" fontId="5" fillId="0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0" borderId="18" xfId="0" applyFont="1" applyFill="1" applyBorder="1" applyAlignment="1" applyProtection="1">
      <alignment horizontal="center" vertical="center" wrapText="1" readingOrder="2"/>
      <protection locked="0"/>
    </xf>
    <xf numFmtId="0" fontId="5" fillId="0" borderId="21" xfId="0" applyFont="1" applyFill="1" applyBorder="1" applyAlignment="1" applyProtection="1">
      <alignment horizontal="center" vertical="center" wrapText="1" readingOrder="2"/>
      <protection locked="0"/>
    </xf>
    <xf numFmtId="0" fontId="5" fillId="0" borderId="17" xfId="0" applyFont="1" applyFill="1" applyBorder="1" applyAlignment="1" applyProtection="1">
      <alignment horizontal="center" vertical="center" wrapText="1" readingOrder="2"/>
      <protection locked="0"/>
    </xf>
    <xf numFmtId="0" fontId="5" fillId="0" borderId="19" xfId="0" applyFont="1" applyFill="1" applyBorder="1" applyAlignment="1" applyProtection="1">
      <alignment horizontal="center" vertical="center" wrapText="1" readingOrder="2"/>
      <protection locked="0"/>
    </xf>
    <xf numFmtId="0" fontId="7" fillId="0" borderId="22" xfId="0" applyFont="1" applyFill="1" applyBorder="1" applyAlignment="1" applyProtection="1">
      <alignment horizontal="center" vertical="center" wrapText="1" readingOrder="2"/>
      <protection locked="0"/>
    </xf>
    <xf numFmtId="0" fontId="0" fillId="0" borderId="0" xfId="0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9" borderId="2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9" fillId="5" borderId="25" xfId="0" applyFont="1" applyFill="1" applyBorder="1" applyAlignment="1" applyProtection="1">
      <alignment horizontal="center" vertical="center" wrapText="1" readingOrder="2"/>
      <protection locked="0"/>
    </xf>
    <xf numFmtId="0" fontId="0" fillId="0" borderId="20" xfId="0" applyFill="1" applyBorder="1" applyAlignment="1">
      <alignment horizontal="center" vertical="center"/>
    </xf>
    <xf numFmtId="0" fontId="9" fillId="10" borderId="1" xfId="0" applyFont="1" applyFill="1" applyBorder="1" applyAlignment="1" applyProtection="1">
      <alignment horizontal="center" vertical="center" wrapText="1" readingOrder="2"/>
      <protection locked="0"/>
    </xf>
    <xf numFmtId="0" fontId="13" fillId="11" borderId="3" xfId="0" applyFont="1" applyFill="1" applyBorder="1" applyAlignment="1" applyProtection="1">
      <alignment vertical="center" readingOrder="2"/>
      <protection locked="0"/>
    </xf>
    <xf numFmtId="0" fontId="0" fillId="0" borderId="0" xfId="0" applyFont="1"/>
    <xf numFmtId="0" fontId="13" fillId="10" borderId="1" xfId="0" applyFont="1" applyFill="1" applyBorder="1" applyAlignment="1" applyProtection="1">
      <alignment horizontal="left" vertical="top" readingOrder="2"/>
      <protection locked="0"/>
    </xf>
    <xf numFmtId="0" fontId="6" fillId="0" borderId="28" xfId="0" applyFont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1" fillId="9" borderId="36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11" borderId="1" xfId="0" applyFont="1" applyFill="1" applyBorder="1" applyAlignment="1" applyProtection="1">
      <alignment vertical="center" wrapText="1" readingOrder="2"/>
      <protection locked="0"/>
    </xf>
    <xf numFmtId="0" fontId="9" fillId="11" borderId="3" xfId="0" applyFont="1" applyFill="1" applyBorder="1" applyAlignment="1" applyProtection="1">
      <alignment vertical="center" wrapText="1" readingOrder="2"/>
      <protection locked="0"/>
    </xf>
    <xf numFmtId="0" fontId="15" fillId="0" borderId="0" xfId="1" applyFont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16" fillId="0" borderId="25" xfId="0" applyFont="1" applyBorder="1" applyAlignment="1">
      <alignment horizontal="center" vertical="center" wrapText="1" readingOrder="2"/>
    </xf>
    <xf numFmtId="0" fontId="16" fillId="0" borderId="40" xfId="0" applyFont="1" applyBorder="1" applyAlignment="1">
      <alignment horizontal="center" vertical="center" wrapText="1" readingOrder="2"/>
    </xf>
    <xf numFmtId="0" fontId="17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18" xfId="0" applyFont="1" applyFill="1" applyBorder="1" applyAlignment="1" applyProtection="1">
      <alignment horizontal="center" vertical="center" wrapText="1" readingOrder="2"/>
      <protection locked="0"/>
    </xf>
    <xf numFmtId="0" fontId="12" fillId="0" borderId="20" xfId="0" applyFont="1" applyFill="1" applyBorder="1" applyAlignment="1" applyProtection="1">
      <alignment horizontal="center" vertical="center" wrapText="1" readingOrder="2"/>
      <protection locked="0"/>
    </xf>
    <xf numFmtId="0" fontId="19" fillId="0" borderId="18" xfId="0" applyFont="1" applyFill="1" applyBorder="1" applyAlignment="1" applyProtection="1">
      <alignment horizontal="center" vertical="center" wrapText="1" readingOrder="2"/>
      <protection locked="0"/>
    </xf>
    <xf numFmtId="0" fontId="19" fillId="0" borderId="20" xfId="0" applyFont="1" applyFill="1" applyBorder="1" applyAlignment="1" applyProtection="1">
      <alignment horizontal="center" vertical="center" wrapText="1" readingOrder="2"/>
      <protection locked="0"/>
    </xf>
    <xf numFmtId="0" fontId="17" fillId="0" borderId="18" xfId="0" applyFont="1" applyFill="1" applyBorder="1" applyAlignment="1" applyProtection="1">
      <alignment horizontal="center" vertical="center" wrapText="1" readingOrder="2"/>
      <protection locked="0"/>
    </xf>
    <xf numFmtId="0" fontId="17" fillId="0" borderId="20" xfId="0" applyFont="1" applyFill="1" applyBorder="1" applyAlignment="1" applyProtection="1">
      <alignment horizontal="center" vertical="center" wrapText="1" readingOrder="2"/>
      <protection locked="0"/>
    </xf>
    <xf numFmtId="0" fontId="18" fillId="0" borderId="25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9" fillId="0" borderId="25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18" fillId="0" borderId="40" xfId="0" applyFont="1" applyBorder="1" applyAlignment="1">
      <alignment horizontal="center" vertical="center" wrapText="1" readingOrder="2"/>
    </xf>
    <xf numFmtId="0" fontId="18" fillId="0" borderId="41" xfId="0" applyFont="1" applyBorder="1" applyAlignment="1">
      <alignment horizontal="center" vertical="center" wrapText="1" readingOrder="2"/>
    </xf>
    <xf numFmtId="0" fontId="9" fillId="0" borderId="40" xfId="0" applyFont="1" applyBorder="1" applyAlignment="1">
      <alignment horizontal="center" vertical="center" wrapText="1" readingOrder="2"/>
    </xf>
    <xf numFmtId="0" fontId="9" fillId="0" borderId="4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41" xfId="0" applyFont="1" applyBorder="1" applyAlignment="1">
      <alignment horizontal="center" vertical="center" wrapText="1" readingOrder="2"/>
    </xf>
    <xf numFmtId="0" fontId="16" fillId="0" borderId="41" xfId="0" applyFont="1" applyBorder="1" applyAlignment="1">
      <alignment horizontal="right" vertical="center" wrapText="1" readingOrder="2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readingOrder="2"/>
    </xf>
    <xf numFmtId="0" fontId="20" fillId="0" borderId="41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25" fillId="3" borderId="20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readingOrder="2"/>
      <protection locked="0"/>
    </xf>
    <xf numFmtId="0" fontId="24" fillId="3" borderId="1" xfId="0" applyFont="1" applyFill="1" applyBorder="1" applyAlignment="1" applyProtection="1">
      <alignment horizontal="center" vertical="center" readingOrder="2"/>
      <protection locked="0"/>
    </xf>
    <xf numFmtId="0" fontId="24" fillId="3" borderId="1" xfId="0" applyFont="1" applyFill="1" applyBorder="1" applyAlignment="1" applyProtection="1">
      <alignment horizontal="center" vertical="center" readingOrder="2"/>
      <protection locked="0"/>
    </xf>
    <xf numFmtId="49" fontId="25" fillId="13" borderId="20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readingOrder="2"/>
      <protection locked="0"/>
    </xf>
    <xf numFmtId="49" fontId="23" fillId="13" borderId="2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6" fillId="12" borderId="38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/>
    </xf>
    <xf numFmtId="0" fontId="6" fillId="12" borderId="40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readingOrder="2"/>
      <protection locked="0"/>
    </xf>
    <xf numFmtId="0" fontId="4" fillId="5" borderId="2" xfId="0" applyFont="1" applyFill="1" applyBorder="1" applyAlignment="1" applyProtection="1">
      <alignment horizontal="center" vertical="center" readingOrder="2"/>
      <protection locked="0"/>
    </xf>
    <xf numFmtId="0" fontId="4" fillId="5" borderId="12" xfId="0" applyFont="1" applyFill="1" applyBorder="1" applyAlignment="1" applyProtection="1">
      <alignment horizontal="center" vertical="center" readingOrder="2"/>
      <protection locked="0"/>
    </xf>
    <xf numFmtId="0" fontId="4" fillId="5" borderId="13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readingOrder="2"/>
      <protection locked="0"/>
    </xf>
    <xf numFmtId="0" fontId="1" fillId="2" borderId="2" xfId="0" applyFont="1" applyFill="1" applyBorder="1" applyAlignment="1" applyProtection="1">
      <alignment horizontal="center" vertical="center" readingOrder="2"/>
      <protection locked="0"/>
    </xf>
    <xf numFmtId="0" fontId="1" fillId="2" borderId="3" xfId="0" applyFont="1" applyFill="1" applyBorder="1" applyAlignment="1" applyProtection="1">
      <alignment horizontal="center" vertical="center" readingOrder="2"/>
      <protection locked="0"/>
    </xf>
    <xf numFmtId="0" fontId="2" fillId="3" borderId="1" xfId="0" applyFont="1" applyFill="1" applyBorder="1" applyAlignment="1" applyProtection="1">
      <alignment horizontal="center" vertical="center" wrapText="1" readingOrder="2"/>
      <protection locked="0"/>
    </xf>
    <xf numFmtId="0" fontId="2" fillId="3" borderId="2" xfId="0" applyFont="1" applyFill="1" applyBorder="1" applyAlignment="1" applyProtection="1">
      <alignment horizontal="center" vertical="center" wrapText="1" readingOrder="2"/>
      <protection locked="0"/>
    </xf>
    <xf numFmtId="0" fontId="2" fillId="3" borderId="4" xfId="0" applyFont="1" applyFill="1" applyBorder="1" applyAlignment="1" applyProtection="1">
      <alignment horizontal="center" vertical="center" wrapText="1" readingOrder="2"/>
      <protection locked="0"/>
    </xf>
    <xf numFmtId="0" fontId="2" fillId="3" borderId="5" xfId="0" applyFont="1" applyFill="1" applyBorder="1" applyAlignment="1" applyProtection="1">
      <alignment horizontal="center" vertical="center" wrapText="1" readingOrder="2"/>
      <protection locked="0"/>
    </xf>
    <xf numFmtId="0" fontId="3" fillId="4" borderId="6" xfId="0" applyFont="1" applyFill="1" applyBorder="1" applyAlignment="1" applyProtection="1">
      <alignment horizontal="center" vertical="center" readingOrder="2"/>
      <protection locked="0"/>
    </xf>
    <xf numFmtId="0" fontId="3" fillId="4" borderId="7" xfId="0" applyFont="1" applyFill="1" applyBorder="1" applyAlignment="1" applyProtection="1">
      <alignment horizontal="center" vertical="center" readingOrder="2"/>
      <protection locked="0"/>
    </xf>
    <xf numFmtId="0" fontId="3" fillId="4" borderId="8" xfId="0" applyFont="1" applyFill="1" applyBorder="1" applyAlignment="1" applyProtection="1">
      <alignment horizontal="center" vertical="center" readingOrder="2"/>
      <protection locked="0"/>
    </xf>
    <xf numFmtId="0" fontId="3" fillId="4" borderId="1" xfId="0" applyFont="1" applyFill="1" applyBorder="1" applyAlignment="1" applyProtection="1">
      <alignment horizontal="center" vertical="center" readingOrder="2"/>
      <protection locked="0"/>
    </xf>
    <xf numFmtId="0" fontId="3" fillId="4" borderId="2" xfId="0" applyFont="1" applyFill="1" applyBorder="1" applyAlignment="1" applyProtection="1">
      <alignment horizontal="center" vertical="center" readingOrder="2"/>
      <protection locked="0"/>
    </xf>
    <xf numFmtId="0" fontId="3" fillId="4" borderId="9" xfId="0" applyFont="1" applyFill="1" applyBorder="1" applyAlignment="1" applyProtection="1">
      <alignment horizontal="center" vertical="center" readingOrder="2"/>
      <protection locked="0"/>
    </xf>
    <xf numFmtId="0" fontId="3" fillId="4" borderId="10" xfId="0" applyFont="1" applyFill="1" applyBorder="1" applyAlignment="1" applyProtection="1">
      <alignment horizontal="center" vertical="center" readingOrder="2"/>
      <protection locked="0"/>
    </xf>
    <xf numFmtId="0" fontId="3" fillId="4" borderId="11" xfId="0" applyFont="1" applyFill="1" applyBorder="1" applyAlignment="1" applyProtection="1">
      <alignment horizontal="center" vertical="center" readingOrder="2"/>
      <protection locked="0"/>
    </xf>
    <xf numFmtId="0" fontId="9" fillId="5" borderId="1" xfId="0" applyFont="1" applyFill="1" applyBorder="1" applyAlignment="1" applyProtection="1">
      <alignment horizontal="center" vertical="center" wrapText="1" readingOrder="2"/>
      <protection locked="0"/>
    </xf>
    <xf numFmtId="0" fontId="9" fillId="5" borderId="2" xfId="0" applyFont="1" applyFill="1" applyBorder="1" applyAlignment="1" applyProtection="1">
      <alignment horizontal="center" vertical="center" wrapText="1" readingOrder="2"/>
      <protection locked="0"/>
    </xf>
    <xf numFmtId="0" fontId="9" fillId="11" borderId="1" xfId="0" applyFont="1" applyFill="1" applyBorder="1" applyAlignment="1" applyProtection="1">
      <alignment horizontal="center" vertical="center" wrapText="1" readingOrder="2"/>
      <protection locked="0"/>
    </xf>
    <xf numFmtId="0" fontId="9" fillId="11" borderId="3" xfId="0" applyFont="1" applyFill="1" applyBorder="1" applyAlignment="1" applyProtection="1">
      <alignment horizontal="center" vertical="center" wrapText="1" readingOrder="2"/>
      <protection locked="0"/>
    </xf>
  </cellXfs>
  <cellStyles count="2">
    <cellStyle name="Hyperlink" xfId="1" builtinId="8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alignment horizontal="center" vertical="center" textRotation="0" wrapText="1" indent="0" justifyLastLine="0" shrinkToFit="0" readingOrder="2"/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7199</xdr:colOff>
      <xdr:row>5</xdr:row>
      <xdr:rowOff>15931</xdr:rowOff>
    </xdr:from>
    <xdr:to>
      <xdr:col>5</xdr:col>
      <xdr:colOff>11206</xdr:colOff>
      <xdr:row>44</xdr:row>
      <xdr:rowOff>235324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11210735" y="1495107"/>
          <a:ext cx="6167242" cy="1159336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7" displayName="Table7" ref="A5:I56" totalsRowShown="0" headerRowDxfId="53" dataDxfId="51" headerRowBorderDxfId="52" tableBorderDxfId="50">
  <autoFilter ref="A5:I56" xr:uid="{00000000-0009-0000-0100-000001000000}"/>
  <tableColumns count="9">
    <tableColumn id="1" xr3:uid="{00000000-0010-0000-0000-000001000000}" name="شماره" dataDxfId="49"/>
    <tableColumn id="2" xr3:uid="{00000000-0010-0000-0000-000002000000}" name="عنوان مسئولیت" dataDxfId="48"/>
    <tableColumn id="3" xr3:uid="{00000000-0010-0000-0000-000003000000}" name="*نام و نام خانوادگی" dataDxfId="47"/>
    <tableColumn id="4" xr3:uid="{00000000-0010-0000-0000-000004000000}" name="*نام پدر" dataDxfId="46"/>
    <tableColumn id="5" xr3:uid="{00000000-0010-0000-0000-000005000000}" name="*شناسه ملی " dataDxfId="45"/>
    <tableColumn id="6" xr3:uid="{00000000-0010-0000-0000-000006000000}" name="تخصص" dataDxfId="44"/>
    <tableColumn id="7" xr3:uid="{00000000-0010-0000-0000-000007000000}" name="*شماره همراه " dataDxfId="43"/>
    <tableColumn id="8" xr3:uid="{00000000-0010-0000-0000-000008000000}" name="شماره شبکه‌های مجازی" dataDxfId="42"/>
    <tableColumn id="9" xr3:uid="{00000000-0010-0000-0000-000009000000}" name="تاریخ تولد" dataDxfId="4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8"/>
  <sheetViews>
    <sheetView rightToLeft="1" zoomScale="85" zoomScaleNormal="8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F5" sqref="F5"/>
    </sheetView>
  </sheetViews>
  <sheetFormatPr defaultColWidth="9.140625" defaultRowHeight="15" x14ac:dyDescent="0.25"/>
  <cols>
    <col min="1" max="1" width="9.140625" style="27"/>
    <col min="2" max="2" width="25.85546875" style="27" customWidth="1"/>
    <col min="3" max="3" width="24.7109375" style="27" customWidth="1"/>
    <col min="4" max="4" width="25" style="27" customWidth="1"/>
    <col min="5" max="5" width="16.85546875" style="27" customWidth="1"/>
    <col min="6" max="16384" width="9.140625" style="27"/>
  </cols>
  <sheetData>
    <row r="1" spans="1:14" ht="17.25" customHeight="1" x14ac:dyDescent="0.25"/>
    <row r="2" spans="1:14" ht="17.25" customHeight="1" thickBot="1" x14ac:dyDescent="0.3"/>
    <row r="3" spans="1:14" ht="24" thickTop="1" thickBot="1" x14ac:dyDescent="0.3">
      <c r="A3" s="95" t="s">
        <v>58</v>
      </c>
      <c r="B3" s="51" t="s">
        <v>47</v>
      </c>
      <c r="C3" s="41" t="s">
        <v>57</v>
      </c>
      <c r="D3" s="41" t="s">
        <v>49</v>
      </c>
      <c r="E3" s="41" t="s">
        <v>50</v>
      </c>
      <c r="F3" s="28"/>
      <c r="G3" s="28"/>
      <c r="H3" s="28"/>
      <c r="I3" s="28"/>
      <c r="J3" s="28"/>
      <c r="K3" s="28"/>
      <c r="L3" s="28"/>
      <c r="M3" s="24"/>
    </row>
    <row r="4" spans="1:14" ht="33.75" customHeight="1" thickBot="1" x14ac:dyDescent="0.3">
      <c r="A4" s="96"/>
      <c r="B4" s="52">
        <f>COUNTA('ارکان گردان'!C6:C16)</f>
        <v>0</v>
      </c>
      <c r="C4" s="47">
        <f>COUNTA('فرمانده دسته1(نام پ....):فرمانده دسته40(نام پ....)'!C4)</f>
        <v>10</v>
      </c>
      <c r="D4" s="47">
        <f>SUM('ارکان گردان:فرمانده دسته40(نام پ....)'!K2)</f>
        <v>73</v>
      </c>
      <c r="E4" s="47">
        <f>D4+B4</f>
        <v>73</v>
      </c>
      <c r="F4" s="28"/>
      <c r="G4" s="28"/>
      <c r="H4" s="28"/>
      <c r="I4" s="28"/>
      <c r="J4" s="28"/>
      <c r="K4" s="24"/>
      <c r="L4" s="24"/>
    </row>
    <row r="5" spans="1:14" ht="24" thickTop="1" thickBot="1" x14ac:dyDescent="0.3">
      <c r="A5" s="97"/>
      <c r="B5" s="53" t="s">
        <v>56</v>
      </c>
      <c r="C5" s="98" t="s">
        <v>54</v>
      </c>
      <c r="D5" s="99"/>
      <c r="E5" s="42" t="s">
        <v>55</v>
      </c>
      <c r="F5" s="28"/>
      <c r="G5" s="28"/>
      <c r="H5" s="28"/>
      <c r="I5" s="28"/>
      <c r="J5" s="28"/>
      <c r="K5" s="24"/>
      <c r="L5" s="24"/>
    </row>
    <row r="6" spans="1:14" ht="23.25" thickBot="1" x14ac:dyDescent="0.3">
      <c r="A6" s="50">
        <v>1</v>
      </c>
      <c r="B6" s="40" t="str">
        <f>'فرمانده دسته1(نام پ....)'!D2</f>
        <v>امام مهدی عج</v>
      </c>
      <c r="C6" s="90" t="str">
        <f>'فرمانده دسته1(نام پ....)'!H2</f>
        <v>children_talghane</v>
      </c>
      <c r="D6" s="91"/>
      <c r="E6" s="54">
        <f>'فرمانده دسته1(نام پ....)'!K2</f>
        <v>4</v>
      </c>
      <c r="F6" s="28"/>
      <c r="G6" s="28"/>
      <c r="H6" s="28"/>
      <c r="I6" s="28"/>
      <c r="J6" s="28"/>
      <c r="K6" s="24"/>
      <c r="L6" s="24"/>
    </row>
    <row r="7" spans="1:14" ht="23.25" thickBot="1" x14ac:dyDescent="0.3">
      <c r="A7" s="50">
        <v>2</v>
      </c>
      <c r="B7" s="40" t="str">
        <f>'فرمانده دسته2(نام پ....)'!D2</f>
        <v>بنیاد</v>
      </c>
      <c r="C7" s="90" t="str">
        <f>'فرمانده دسته2(نام پ....)'!H2</f>
        <v>amirabad_jonobi</v>
      </c>
      <c r="D7" s="91"/>
      <c r="E7" s="54">
        <f>'فرمانده دسته2(نام پ....)'!K2</f>
        <v>7</v>
      </c>
      <c r="F7" s="28"/>
      <c r="G7" s="28"/>
      <c r="H7" s="28"/>
      <c r="I7" s="28"/>
      <c r="J7" s="28"/>
      <c r="K7" s="28"/>
      <c r="L7" s="28"/>
      <c r="M7" s="24"/>
      <c r="N7" s="24"/>
    </row>
    <row r="8" spans="1:14" ht="23.25" thickBot="1" x14ac:dyDescent="0.3">
      <c r="A8" s="50">
        <v>3</v>
      </c>
      <c r="B8" s="40" t="str">
        <f>'فرمانده دسته3(نام پ....)'!D2</f>
        <v>بهشتی نژاد</v>
      </c>
      <c r="C8" s="90" t="str">
        <f>'فرمانده دسته3(نام پ....)'!H2</f>
        <v>amir_abadia</v>
      </c>
      <c r="D8" s="91"/>
      <c r="E8" s="54">
        <f>'فرمانده دسته3(نام پ....)'!K2</f>
        <v>5</v>
      </c>
      <c r="F8" s="28"/>
      <c r="G8" s="28"/>
      <c r="H8" s="28"/>
      <c r="I8" s="28"/>
      <c r="J8" s="28"/>
      <c r="K8" s="28"/>
      <c r="L8" s="28"/>
      <c r="M8" s="24"/>
      <c r="N8" s="24"/>
    </row>
    <row r="9" spans="1:14" ht="23.25" thickBot="1" x14ac:dyDescent="0.3">
      <c r="A9" s="50">
        <v>4</v>
      </c>
      <c r="B9" s="40" t="str">
        <f>'فرمانده دسته4(نام پ....) '!D2</f>
        <v>قائم</v>
      </c>
      <c r="C9" s="90" t="str">
        <f>'فرمانده دسته4(نام پ....) '!H2</f>
        <v>Maskanmehr.az</v>
      </c>
      <c r="D9" s="91"/>
      <c r="E9" s="54">
        <f>'فرمانده دسته4(نام پ....) '!K2</f>
        <v>8</v>
      </c>
      <c r="F9" s="28"/>
      <c r="G9" s="28"/>
      <c r="H9" s="28"/>
      <c r="I9" s="28"/>
      <c r="J9" s="28"/>
      <c r="K9" s="28"/>
      <c r="L9" s="28"/>
      <c r="M9" s="24"/>
      <c r="N9" s="24"/>
    </row>
    <row r="10" spans="1:14" ht="23.25" thickBot="1" x14ac:dyDescent="0.3">
      <c r="A10" s="50">
        <v>5</v>
      </c>
      <c r="B10" s="40" t="str">
        <f>'فرمانده دسته5(نام پ....) '!D2</f>
        <v xml:space="preserve">امام صادق ع </v>
      </c>
      <c r="C10" s="90" t="str">
        <f>'فرمانده دسته5(نام پ....) '!H2</f>
        <v>amir.abadcity</v>
      </c>
      <c r="D10" s="91"/>
      <c r="E10" s="54">
        <f>'فرمانده دسته5(نام پ....) '!K2</f>
        <v>10</v>
      </c>
      <c r="F10" s="28"/>
      <c r="G10" s="28"/>
      <c r="H10" s="28"/>
      <c r="I10" s="28"/>
      <c r="J10" s="28"/>
      <c r="K10" s="28"/>
      <c r="L10" s="28"/>
      <c r="M10" s="24"/>
      <c r="N10" s="24"/>
    </row>
    <row r="11" spans="1:14" ht="23.25" thickBot="1" x14ac:dyDescent="0.3">
      <c r="A11" s="50">
        <v>6</v>
      </c>
      <c r="B11" s="40" t="str">
        <f>'فرمانده دسته6(نام پ....) '!D2</f>
        <v>امیرالمومنین ع</v>
      </c>
      <c r="C11" s="90" t="str">
        <f>'فرمانده دسته6(نام پ....) '!H2</f>
        <v>Azadegan_news</v>
      </c>
      <c r="D11" s="91"/>
      <c r="E11" s="54">
        <f>'فرمانده دسته6(نام پ....) '!K2</f>
        <v>13</v>
      </c>
      <c r="F11" s="28"/>
      <c r="G11" s="28"/>
      <c r="H11" s="28"/>
      <c r="I11" s="28"/>
      <c r="J11" s="28"/>
      <c r="K11" s="28"/>
      <c r="L11" s="28"/>
      <c r="M11" s="24"/>
      <c r="N11" s="24"/>
    </row>
    <row r="12" spans="1:14" ht="23.25" thickBot="1" x14ac:dyDescent="0.3">
      <c r="A12" s="50">
        <v>7</v>
      </c>
      <c r="B12" s="40" t="str">
        <f>'فرمانده دسته7(نام پ....) '!D2</f>
        <v>چهارده معصوم ع</v>
      </c>
      <c r="C12" s="90" t="str">
        <f>'فرمانده دسته7(نام پ....) '!H2</f>
        <v>p.m.h.5.a1357</v>
      </c>
      <c r="D12" s="91"/>
      <c r="E12" s="54">
        <f>'فرمانده دسته7(نام پ....) '!K2</f>
        <v>11</v>
      </c>
      <c r="F12" s="28"/>
      <c r="G12" s="28"/>
      <c r="H12" s="28"/>
      <c r="I12" s="28"/>
      <c r="J12" s="28"/>
      <c r="K12" s="28"/>
      <c r="L12" s="28"/>
      <c r="M12" s="24"/>
      <c r="N12" s="24"/>
    </row>
    <row r="13" spans="1:14" ht="23.25" thickBot="1" x14ac:dyDescent="0.3">
      <c r="A13" s="50">
        <v>8</v>
      </c>
      <c r="B13" s="40" t="str">
        <f>'فرمانده دسته8(نام پ....) '!D2</f>
        <v>ولیعصر عج</v>
      </c>
      <c r="C13" s="90">
        <f>'فرمانده دسته8(نام پ....) '!H2</f>
        <v>0</v>
      </c>
      <c r="D13" s="91"/>
      <c r="E13" s="54">
        <f>'فرمانده دسته8(نام پ....) '!K2</f>
        <v>7</v>
      </c>
      <c r="F13" s="28"/>
      <c r="G13" s="28"/>
      <c r="H13" s="28"/>
      <c r="I13" s="28"/>
      <c r="J13" s="28"/>
      <c r="K13" s="28"/>
      <c r="L13" s="28"/>
      <c r="M13" s="24"/>
      <c r="N13" s="24"/>
    </row>
    <row r="14" spans="1:14" ht="23.25" thickBot="1" x14ac:dyDescent="0.3">
      <c r="A14" s="50">
        <v>9</v>
      </c>
      <c r="B14" s="40" t="str">
        <f>'فرمانده دسته9(نام پ....) '!D2</f>
        <v>انصار ع</v>
      </c>
      <c r="C14" s="90" t="str">
        <f>'فرمانده دسته9(نام پ....) '!H2</f>
        <v>Saleh_Abad</v>
      </c>
      <c r="D14" s="91"/>
      <c r="E14" s="54">
        <f>'فرمانده دسته9(نام پ....) '!K2</f>
        <v>4</v>
      </c>
      <c r="F14" s="28"/>
      <c r="G14" s="28"/>
      <c r="H14" s="28"/>
      <c r="I14" s="28"/>
      <c r="J14" s="28"/>
      <c r="K14" s="28"/>
      <c r="L14" s="28"/>
      <c r="M14" s="24"/>
      <c r="N14" s="24"/>
    </row>
    <row r="15" spans="1:14" ht="23.25" thickBot="1" x14ac:dyDescent="0.3">
      <c r="A15" s="50">
        <v>10</v>
      </c>
      <c r="B15" s="40" t="str">
        <f>'فرمانده دسته10(نام پ....)'!D2</f>
        <v>امام علی ع</v>
      </c>
      <c r="C15" s="90" t="str">
        <f>'فرمانده دسته10(نام پ....)'!H2</f>
        <v>faz1_azadegan</v>
      </c>
      <c r="D15" s="91"/>
      <c r="E15" s="54">
        <f>'فرمانده دسته10(نام پ....)'!K2</f>
        <v>4</v>
      </c>
      <c r="F15" s="28"/>
      <c r="G15" s="28"/>
      <c r="H15" s="28"/>
      <c r="I15" s="28"/>
      <c r="J15" s="28"/>
      <c r="K15" s="28"/>
      <c r="L15" s="28"/>
      <c r="M15" s="24"/>
      <c r="N15" s="24"/>
    </row>
    <row r="16" spans="1:14" ht="23.25" thickBot="1" x14ac:dyDescent="0.3">
      <c r="A16" s="50">
        <v>11</v>
      </c>
      <c r="B16" s="40">
        <f>'فرمانده دسته11(نام پ....)'!D2</f>
        <v>0</v>
      </c>
      <c r="C16" s="90">
        <f>'فرمانده دسته11(نام پ....)'!H2</f>
        <v>0</v>
      </c>
      <c r="D16" s="91"/>
      <c r="E16" s="54">
        <f>'فرمانده دسته11(نام پ....)'!K2</f>
        <v>0</v>
      </c>
      <c r="F16" s="28"/>
      <c r="G16" s="28"/>
      <c r="H16" s="28"/>
      <c r="I16" s="28"/>
      <c r="J16" s="28"/>
      <c r="K16" s="28"/>
      <c r="L16" s="28"/>
      <c r="M16" s="24"/>
      <c r="N16" s="24"/>
    </row>
    <row r="17" spans="1:14" ht="23.25" thickBot="1" x14ac:dyDescent="0.3">
      <c r="A17" s="50">
        <v>12</v>
      </c>
      <c r="B17" s="32">
        <f>'فرمانده دسته12(نام پ....)'!D2</f>
        <v>0</v>
      </c>
      <c r="C17" s="93">
        <f>'فرمانده دسته12(نام پ....)'!H2</f>
        <v>0</v>
      </c>
      <c r="D17" s="94"/>
      <c r="E17" s="54">
        <f>'فرمانده دسته12(نام پ....)'!K2</f>
        <v>0</v>
      </c>
      <c r="F17" s="28"/>
      <c r="G17" s="28"/>
      <c r="H17" s="28"/>
      <c r="I17" s="28"/>
      <c r="J17" s="28"/>
      <c r="K17" s="28"/>
      <c r="L17" s="28"/>
      <c r="M17" s="24"/>
      <c r="N17" s="24"/>
    </row>
    <row r="18" spans="1:14" ht="24" thickTop="1" thickBot="1" x14ac:dyDescent="0.3">
      <c r="A18" s="50">
        <v>13</v>
      </c>
      <c r="B18" s="40">
        <f>'فرمانده دسته13(نام پ....)'!D2</f>
        <v>0</v>
      </c>
      <c r="C18" s="90">
        <f>'فرمانده دسته13(نام پ....)'!H2</f>
        <v>0</v>
      </c>
      <c r="D18" s="91"/>
      <c r="E18" s="54">
        <f>'فرمانده دسته13(نام پ....)'!K2</f>
        <v>0</v>
      </c>
      <c r="F18" s="28"/>
      <c r="G18" s="28"/>
      <c r="H18" s="28"/>
      <c r="I18" s="28"/>
      <c r="J18" s="28"/>
      <c r="K18" s="28"/>
      <c r="L18" s="28"/>
      <c r="M18" s="24"/>
      <c r="N18" s="24"/>
    </row>
    <row r="19" spans="1:14" ht="23.25" thickBot="1" x14ac:dyDescent="0.3">
      <c r="A19" s="50">
        <v>14</v>
      </c>
      <c r="B19" s="40">
        <f>'فرمانده دسته14(نام پ....)'!D2</f>
        <v>0</v>
      </c>
      <c r="C19" s="90">
        <f>'فرمانده دسته14(نام پ....)'!H2</f>
        <v>0</v>
      </c>
      <c r="D19" s="91"/>
      <c r="E19" s="54">
        <f>'فرمانده دسته14(نام پ....)'!K2</f>
        <v>0</v>
      </c>
      <c r="F19" s="28"/>
      <c r="G19" s="28"/>
      <c r="H19" s="28"/>
      <c r="I19" s="28"/>
      <c r="J19" s="28"/>
      <c r="K19" s="28"/>
      <c r="L19" s="28"/>
      <c r="M19" s="24"/>
      <c r="N19" s="24"/>
    </row>
    <row r="20" spans="1:14" ht="23.25" thickBot="1" x14ac:dyDescent="0.3">
      <c r="A20" s="50">
        <v>15</v>
      </c>
      <c r="B20" s="40">
        <f>'فرمانده دسته15(نام پ....)'!D2</f>
        <v>0</v>
      </c>
      <c r="C20" s="92">
        <f>'فرمانده دسته15(نام پ....)'!H2</f>
        <v>0</v>
      </c>
      <c r="D20" s="91"/>
      <c r="E20" s="54">
        <f>'فرمانده دسته15(نام پ....)'!K2</f>
        <v>0</v>
      </c>
      <c r="F20" s="28"/>
      <c r="G20" s="28"/>
      <c r="H20" s="28"/>
      <c r="I20" s="28"/>
      <c r="J20" s="28"/>
      <c r="K20" s="28"/>
      <c r="L20" s="28"/>
      <c r="M20" s="24"/>
      <c r="N20" s="24"/>
    </row>
    <row r="21" spans="1:14" ht="23.25" thickBot="1" x14ac:dyDescent="0.3">
      <c r="A21" s="50">
        <v>16</v>
      </c>
      <c r="B21" s="40">
        <f>'فرمانده دسته16(نام پ....)'!D2</f>
        <v>0</v>
      </c>
      <c r="C21" s="90">
        <f>'فرمانده دسته16(نام پ....)'!H2</f>
        <v>0</v>
      </c>
      <c r="D21" s="91"/>
      <c r="E21" s="54">
        <f>'فرمانده دسته16(نام پ....)'!K2</f>
        <v>0</v>
      </c>
      <c r="F21" s="28"/>
      <c r="G21" s="28"/>
      <c r="H21" s="28"/>
      <c r="I21" s="28"/>
      <c r="J21" s="28"/>
      <c r="K21" s="28"/>
      <c r="L21" s="28"/>
      <c r="M21" s="24"/>
      <c r="N21" s="24"/>
    </row>
    <row r="22" spans="1:14" ht="23.25" thickBot="1" x14ac:dyDescent="0.3">
      <c r="A22" s="50">
        <v>17</v>
      </c>
      <c r="B22" s="40">
        <f>'فرمانده دسته17(نام پ....)'!D2</f>
        <v>0</v>
      </c>
      <c r="C22" s="90">
        <f>'فرمانده دسته17(نام پ....)'!H2</f>
        <v>0</v>
      </c>
      <c r="D22" s="91"/>
      <c r="E22" s="54">
        <f>'فرمانده دسته17(نام پ....)'!K2</f>
        <v>0</v>
      </c>
      <c r="F22" s="29"/>
      <c r="G22" s="29"/>
      <c r="H22" s="29"/>
      <c r="I22" s="29"/>
      <c r="J22" s="29"/>
      <c r="K22" s="29"/>
      <c r="L22" s="29"/>
    </row>
    <row r="23" spans="1:14" ht="23.25" thickBot="1" x14ac:dyDescent="0.3">
      <c r="A23" s="50">
        <v>18</v>
      </c>
      <c r="B23" s="40">
        <f>'فرمانده دسته18(نام پ....)'!D2</f>
        <v>0</v>
      </c>
      <c r="C23" s="90">
        <f>'فرمانده دسته18(نام پ....)'!H2</f>
        <v>0</v>
      </c>
      <c r="D23" s="91"/>
      <c r="E23" s="54">
        <f>'فرمانده دسته18(نام پ....)'!K2</f>
        <v>0</v>
      </c>
      <c r="F23" s="29"/>
      <c r="G23" s="29"/>
      <c r="H23" s="29"/>
      <c r="I23" s="29"/>
      <c r="J23" s="29"/>
      <c r="K23" s="29"/>
      <c r="L23" s="29"/>
    </row>
    <row r="24" spans="1:14" ht="23.25" thickBot="1" x14ac:dyDescent="0.3">
      <c r="A24" s="50">
        <v>19</v>
      </c>
      <c r="B24" s="40">
        <f>'فرمانده دسته19(نام پ....)'!D2</f>
        <v>0</v>
      </c>
      <c r="C24" s="92">
        <f>'فرمانده دسته19(نام پ....)'!H2</f>
        <v>0</v>
      </c>
      <c r="D24" s="91"/>
      <c r="E24" s="54">
        <f>'فرمانده دسته19(نام پ....)'!K2</f>
        <v>0</v>
      </c>
    </row>
    <row r="25" spans="1:14" ht="23.25" thickBot="1" x14ac:dyDescent="0.3">
      <c r="A25" s="50">
        <v>20</v>
      </c>
      <c r="B25" s="40">
        <f>'فرمانده دسته20(نام پ....)'!D2</f>
        <v>0</v>
      </c>
      <c r="C25" s="90">
        <f>'فرمانده دسته20(نام پ....)'!H2</f>
        <v>0</v>
      </c>
      <c r="D25" s="91"/>
      <c r="E25" s="54">
        <f>'فرمانده دسته20(نام پ....)'!K2</f>
        <v>0</v>
      </c>
    </row>
    <row r="26" spans="1:14" ht="23.25" thickBot="1" x14ac:dyDescent="0.3">
      <c r="A26" s="50">
        <v>21</v>
      </c>
      <c r="B26" s="40">
        <f>'فرمانده دسته21(نام پ....)'!D2</f>
        <v>0</v>
      </c>
      <c r="C26" s="90">
        <f>'فرمانده دسته21(نام پ....)'!H2</f>
        <v>0</v>
      </c>
      <c r="D26" s="91"/>
      <c r="E26" s="54">
        <f>'فرمانده دسته21(نام پ....)'!K2</f>
        <v>0</v>
      </c>
    </row>
    <row r="27" spans="1:14" ht="23.25" thickBot="1" x14ac:dyDescent="0.3">
      <c r="A27" s="50">
        <v>22</v>
      </c>
      <c r="B27" s="40">
        <f>'فرمانده دسته22(نام پ....)'!D2</f>
        <v>0</v>
      </c>
      <c r="C27" s="90">
        <f>'فرمانده دسته22(نام پ....)'!H2</f>
        <v>0</v>
      </c>
      <c r="D27" s="91"/>
      <c r="E27" s="54">
        <f>'فرمانده دسته22(نام پ....)'!K2</f>
        <v>0</v>
      </c>
    </row>
    <row r="28" spans="1:14" ht="23.25" thickBot="1" x14ac:dyDescent="0.3">
      <c r="A28" s="50">
        <v>23</v>
      </c>
      <c r="B28" s="40">
        <f>'فرمانده دسته23(نام پ....)'!D2</f>
        <v>0</v>
      </c>
      <c r="C28" s="90">
        <f>'فرمانده دسته23(نام پ....)'!H2</f>
        <v>0</v>
      </c>
      <c r="D28" s="91"/>
      <c r="E28" s="54">
        <f>'فرمانده دسته23(نام پ....)'!K2</f>
        <v>0</v>
      </c>
    </row>
    <row r="29" spans="1:14" ht="23.25" thickBot="1" x14ac:dyDescent="0.3">
      <c r="A29" s="50">
        <v>24</v>
      </c>
      <c r="B29" s="40">
        <f>'فرمانده دسته24(نام پ....)'!D2</f>
        <v>0</v>
      </c>
      <c r="C29" s="90">
        <f>'فرمانده دسته24(نام پ....)'!H2</f>
        <v>0</v>
      </c>
      <c r="D29" s="91"/>
      <c r="E29" s="54">
        <f>'فرمانده دسته24(نام پ....)'!K2</f>
        <v>0</v>
      </c>
    </row>
    <row r="30" spans="1:14" ht="23.25" thickBot="1" x14ac:dyDescent="0.3">
      <c r="A30" s="50">
        <v>25</v>
      </c>
      <c r="B30" s="40">
        <f>'فرمانده دسته25(نام پ....)'!D2</f>
        <v>0</v>
      </c>
      <c r="C30" s="90">
        <f>'فرمانده دسته25(نام پ....)'!H2</f>
        <v>0</v>
      </c>
      <c r="D30" s="91"/>
      <c r="E30" s="54">
        <f>'فرمانده دسته25(نام پ....)'!K2</f>
        <v>0</v>
      </c>
    </row>
    <row r="31" spans="1:14" ht="23.25" thickBot="1" x14ac:dyDescent="0.3">
      <c r="A31" s="50">
        <v>26</v>
      </c>
      <c r="B31" s="40">
        <f>'فرمانده دسته26(نام پ....)'!D2</f>
        <v>0</v>
      </c>
      <c r="C31" s="90">
        <f>'فرمانده دسته26(نام پ....)'!H2</f>
        <v>0</v>
      </c>
      <c r="D31" s="91"/>
      <c r="E31" s="54">
        <f>'فرمانده دسته26(نام پ....)'!K2</f>
        <v>0</v>
      </c>
    </row>
    <row r="32" spans="1:14" ht="23.25" thickBot="1" x14ac:dyDescent="0.3">
      <c r="A32" s="50">
        <v>27</v>
      </c>
      <c r="B32" s="40">
        <f>'فرمانده دسته27(نام پ....)'!D2</f>
        <v>0</v>
      </c>
      <c r="C32" s="90">
        <f>'فرمانده دسته27(نام پ....)'!H2</f>
        <v>0</v>
      </c>
      <c r="D32" s="91"/>
      <c r="E32" s="54">
        <f>'فرمانده دسته27(نام پ....)'!K2</f>
        <v>0</v>
      </c>
    </row>
    <row r="33" spans="1:5" ht="23.25" thickBot="1" x14ac:dyDescent="0.3">
      <c r="A33" s="50">
        <v>28</v>
      </c>
      <c r="B33" s="40">
        <f>'فرمانده دسته28(نام پ....)'!D2</f>
        <v>0</v>
      </c>
      <c r="C33" s="90">
        <f>'فرمانده دسته28(نام پ....)'!H2</f>
        <v>0</v>
      </c>
      <c r="D33" s="91"/>
      <c r="E33" s="54">
        <f>'فرمانده دسته28(نام پ....)'!K2</f>
        <v>0</v>
      </c>
    </row>
    <row r="34" spans="1:5" ht="23.25" thickBot="1" x14ac:dyDescent="0.3">
      <c r="A34" s="50">
        <v>29</v>
      </c>
      <c r="B34" s="40">
        <f>'فرمانده دسته29(نام پ....)'!D2</f>
        <v>0</v>
      </c>
      <c r="C34" s="90">
        <f>'فرمانده دسته29(نام پ....)'!H2</f>
        <v>0</v>
      </c>
      <c r="D34" s="91"/>
      <c r="E34" s="54">
        <f>'فرمانده دسته29(نام پ....)'!K2</f>
        <v>0</v>
      </c>
    </row>
    <row r="35" spans="1:5" ht="23.25" thickBot="1" x14ac:dyDescent="0.3">
      <c r="A35" s="50">
        <v>30</v>
      </c>
      <c r="B35" s="40">
        <f>'فرمانده دسته30(نام پ....)'!D2</f>
        <v>0</v>
      </c>
      <c r="C35" s="90">
        <f>'فرمانده دسته30(نام پ....)'!H2</f>
        <v>0</v>
      </c>
      <c r="D35" s="91"/>
      <c r="E35" s="54">
        <f>'فرمانده دسته30(نام پ....)'!K2</f>
        <v>0</v>
      </c>
    </row>
    <row r="36" spans="1:5" ht="23.25" thickBot="1" x14ac:dyDescent="0.3">
      <c r="A36" s="50">
        <v>31</v>
      </c>
      <c r="B36" s="40">
        <f>'فرمانده دسته31(نام پ....)'!D2</f>
        <v>0</v>
      </c>
      <c r="C36" s="90">
        <f>'فرمانده دسته31(نام پ....)'!H2</f>
        <v>0</v>
      </c>
      <c r="D36" s="91"/>
      <c r="E36" s="54">
        <f>'فرمانده دسته31(نام پ....)'!K2</f>
        <v>0</v>
      </c>
    </row>
    <row r="37" spans="1:5" ht="23.25" thickBot="1" x14ac:dyDescent="0.3">
      <c r="A37" s="50">
        <v>32</v>
      </c>
      <c r="B37" s="40">
        <f>'فرمانده دسته32(نام پ....)'!D2</f>
        <v>0</v>
      </c>
      <c r="C37" s="90">
        <f>'فرمانده دسته32(نام پ....)'!H2</f>
        <v>0</v>
      </c>
      <c r="D37" s="91"/>
      <c r="E37" s="54">
        <f>'فرمانده دسته32(نام پ....)'!K2</f>
        <v>0</v>
      </c>
    </row>
    <row r="38" spans="1:5" ht="23.25" thickBot="1" x14ac:dyDescent="0.3">
      <c r="A38" s="50">
        <v>33</v>
      </c>
      <c r="B38" s="40">
        <f>'فرمانده دسته33(نام پ....)'!D2</f>
        <v>0</v>
      </c>
      <c r="C38" s="90">
        <f>'فرمانده دسته33(نام پ....)'!H2</f>
        <v>0</v>
      </c>
      <c r="D38" s="91"/>
      <c r="E38" s="54">
        <f>'فرمانده دسته33(نام پ....)'!K2</f>
        <v>0</v>
      </c>
    </row>
    <row r="39" spans="1:5" ht="23.25" thickBot="1" x14ac:dyDescent="0.3">
      <c r="A39" s="50">
        <v>34</v>
      </c>
      <c r="B39" s="40">
        <f>'فرمانده دسته34(نام پ....)'!D2</f>
        <v>0</v>
      </c>
      <c r="C39" s="90">
        <f>'فرمانده دسته34(نام پ....)'!H16</f>
        <v>0</v>
      </c>
      <c r="D39" s="91"/>
      <c r="E39" s="54">
        <f>'فرمانده دسته34(نام پ....)'!K2</f>
        <v>0</v>
      </c>
    </row>
    <row r="40" spans="1:5" ht="23.25" thickBot="1" x14ac:dyDescent="0.3">
      <c r="A40" s="50">
        <v>35</v>
      </c>
      <c r="B40" s="40">
        <f>'فرمانده دسته35(نام پ....)'!D2</f>
        <v>0</v>
      </c>
      <c r="C40" s="90">
        <f>'فرمانده دسته35(نام پ....)'!H2</f>
        <v>0</v>
      </c>
      <c r="D40" s="91"/>
      <c r="E40" s="54">
        <f>'فرمانده دسته35(نام پ....)'!K2</f>
        <v>0</v>
      </c>
    </row>
    <row r="41" spans="1:5" ht="23.25" thickBot="1" x14ac:dyDescent="0.3">
      <c r="A41" s="50">
        <v>36</v>
      </c>
      <c r="B41" s="40">
        <f>'فرمانده دسته36(نام پ....)'!D2</f>
        <v>0</v>
      </c>
      <c r="C41" s="90">
        <f>'فرمانده دسته36(نام پ....)'!H2</f>
        <v>0</v>
      </c>
      <c r="D41" s="91"/>
      <c r="E41" s="54">
        <f>'فرمانده دسته36(نام پ....)'!K2</f>
        <v>0</v>
      </c>
    </row>
    <row r="42" spans="1:5" ht="23.25" thickBot="1" x14ac:dyDescent="0.3">
      <c r="A42" s="50">
        <v>37</v>
      </c>
      <c r="B42" s="40">
        <f>'فرمانده دسته37(نام پ....)'!D2</f>
        <v>0</v>
      </c>
      <c r="C42" s="90">
        <f>'فرمانده دسته37(نام پ....)'!H2</f>
        <v>0</v>
      </c>
      <c r="D42" s="91"/>
      <c r="E42" s="54">
        <f>'فرمانده دسته37(نام پ....)'!K2</f>
        <v>0</v>
      </c>
    </row>
    <row r="43" spans="1:5" ht="23.25" thickBot="1" x14ac:dyDescent="0.3">
      <c r="A43" s="50">
        <v>38</v>
      </c>
      <c r="B43" s="40">
        <f>'فرمانده دسته38(نام پ....)'!D2</f>
        <v>0</v>
      </c>
      <c r="C43" s="90">
        <f>'فرمانده دسته38(نام پ....)'!H2</f>
        <v>0</v>
      </c>
      <c r="D43" s="91"/>
      <c r="E43" s="54">
        <f>'فرمانده دسته38(نام پ....)'!K2</f>
        <v>0</v>
      </c>
    </row>
    <row r="44" spans="1:5" ht="23.25" thickBot="1" x14ac:dyDescent="0.3">
      <c r="A44" s="50">
        <v>39</v>
      </c>
      <c r="B44" s="40">
        <f>'فرمانده دسته39(نام پ....)'!D2</f>
        <v>0</v>
      </c>
      <c r="C44" s="90">
        <f>'فرمانده دسته39(نام پ....)'!H2</f>
        <v>0</v>
      </c>
      <c r="D44" s="91"/>
      <c r="E44" s="54">
        <f>'فرمانده دسته39(نام پ....)'!K2</f>
        <v>0</v>
      </c>
    </row>
    <row r="45" spans="1:5" ht="23.25" thickBot="1" x14ac:dyDescent="0.3">
      <c r="A45" s="50">
        <v>40</v>
      </c>
      <c r="B45" s="40">
        <f>'فرمانده دسته40(نام پ....)'!D2</f>
        <v>0</v>
      </c>
      <c r="C45" s="90">
        <f>'فرمانده دسته40(نام پ....)'!H2</f>
        <v>0</v>
      </c>
      <c r="D45" s="91"/>
      <c r="E45" s="54">
        <f>'فرمانده دسته40(نام پ....)'!K2</f>
        <v>0</v>
      </c>
    </row>
    <row r="46" spans="1:5" ht="22.5" x14ac:dyDescent="0.25">
      <c r="A46" s="28"/>
    </row>
    <row r="47" spans="1:5" ht="22.5" x14ac:dyDescent="0.25">
      <c r="A47" s="28"/>
    </row>
    <row r="48" spans="1:5" ht="22.5" x14ac:dyDescent="0.25">
      <c r="A48" s="28"/>
    </row>
    <row r="49" spans="1:1" ht="22.5" x14ac:dyDescent="0.25">
      <c r="A49" s="28"/>
    </row>
    <row r="50" spans="1:1" ht="22.5" x14ac:dyDescent="0.25">
      <c r="A50" s="28"/>
    </row>
    <row r="51" spans="1:1" ht="22.5" x14ac:dyDescent="0.25">
      <c r="A51" s="28"/>
    </row>
    <row r="52" spans="1:1" ht="22.5" x14ac:dyDescent="0.25">
      <c r="A52" s="28"/>
    </row>
    <row r="53" spans="1:1" ht="22.5" x14ac:dyDescent="0.25">
      <c r="A53" s="28"/>
    </row>
    <row r="54" spans="1:1" ht="22.5" x14ac:dyDescent="0.25">
      <c r="A54" s="28"/>
    </row>
    <row r="55" spans="1:1" ht="22.5" x14ac:dyDescent="0.25">
      <c r="A55" s="28"/>
    </row>
    <row r="56" spans="1:1" ht="22.5" x14ac:dyDescent="0.25">
      <c r="A56" s="28"/>
    </row>
    <row r="57" spans="1:1" ht="22.5" x14ac:dyDescent="0.25">
      <c r="A57" s="28"/>
    </row>
    <row r="58" spans="1:1" ht="22.5" x14ac:dyDescent="0.25">
      <c r="A58" s="28"/>
    </row>
  </sheetData>
  <sheetProtection algorithmName="SHA-512" hashValue="9EHZGRReOdTHLHHwZDEF6CG1gtgApzdidVJBU4KiRakO0uA3n+8hxTKJ2BiQ/uG2qO0InGC1TSaSSPhnvOldrQ==" saltValue="8osV3k1/W/0MWStzAy/zzw==" spinCount="100000" sheet="1" objects="1" scenarios="1"/>
  <mergeCells count="42">
    <mergeCell ref="A3:A5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5:D5"/>
    <mergeCell ref="C45:D45"/>
    <mergeCell ref="C36:D36"/>
    <mergeCell ref="C37:D37"/>
    <mergeCell ref="C38:D38"/>
    <mergeCell ref="C39:D39"/>
    <mergeCell ref="C40:D40"/>
    <mergeCell ref="C17:D17"/>
    <mergeCell ref="C11:D11"/>
    <mergeCell ref="C12:D12"/>
    <mergeCell ref="C13:D13"/>
    <mergeCell ref="C14:D14"/>
    <mergeCell ref="C15:D15"/>
    <mergeCell ref="C16:D16"/>
    <mergeCell ref="C10:D10"/>
    <mergeCell ref="C6:D6"/>
    <mergeCell ref="C7:D7"/>
    <mergeCell ref="C8:D8"/>
    <mergeCell ref="C9:D9"/>
    <mergeCell ref="C23:D23"/>
    <mergeCell ref="C24:D24"/>
    <mergeCell ref="C25:D25"/>
    <mergeCell ref="C18:D18"/>
    <mergeCell ref="C19:D19"/>
    <mergeCell ref="C20:D20"/>
    <mergeCell ref="C21:D21"/>
    <mergeCell ref="C22:D22"/>
  </mergeCells>
  <hyperlinks>
    <hyperlink ref="A6" location="'فرمانده دسته1(نام پ....)'!A1" display="'فرمانده دسته1(نام پ....)'!A1" xr:uid="{00000000-0004-0000-0000-000000000000}"/>
    <hyperlink ref="A7" location="'فرمانده دسته2(نام پ....)'!A1" display="'فرمانده دسته2(نام پ....)'!A1" xr:uid="{00000000-0004-0000-0000-000001000000}"/>
    <hyperlink ref="A8" location="'فرمانده دسته3(نام پ....)'!A1" display="'فرمانده دسته3(نام پ....)'!A1" xr:uid="{00000000-0004-0000-0000-000002000000}"/>
    <hyperlink ref="A9" location="'فرمانده دسته5(نام پ....) '!A1" display="'فرمانده دسته5(نام پ....) '!A1" xr:uid="{00000000-0004-0000-0000-000003000000}"/>
    <hyperlink ref="A10" location="'فرمانده دسته5(نام پ....) '!A1" display="'فرمانده دسته5(نام پ....) '!A1" xr:uid="{00000000-0004-0000-0000-000004000000}"/>
    <hyperlink ref="A11" location="'فرمانده دسته6(نام پ....) '!A1" display="'فرمانده دسته6(نام پ....) '!A1" xr:uid="{00000000-0004-0000-0000-000005000000}"/>
    <hyperlink ref="A12" location="'فرمانده دسته7(نام پ....) '!A1" display="'فرمانده دسته7(نام پ....) '!A1" xr:uid="{00000000-0004-0000-0000-000006000000}"/>
    <hyperlink ref="A13" location="'فرمانده دسته8(نام پ....) '!A1" display="'فرمانده دسته8(نام پ....) '!A1" xr:uid="{00000000-0004-0000-0000-000007000000}"/>
    <hyperlink ref="A14" location="'فرمانده دسته9(نام پ....) '!A1" display="'فرمانده دسته9(نام پ....) '!A1" xr:uid="{00000000-0004-0000-0000-000008000000}"/>
    <hyperlink ref="A15" location="'فرمانده دسته10(نام پ....)'!A1" display="'فرمانده دسته10(نام پ....)'!A1" xr:uid="{00000000-0004-0000-0000-000009000000}"/>
    <hyperlink ref="A16" location="'فرمانده دسته11(نام پ....)'!A1" display="'فرمانده دسته11(نام پ....)'!A1" xr:uid="{00000000-0004-0000-0000-00000A000000}"/>
    <hyperlink ref="A17" location="'فرمانده دسته12(نام پ....)'!A1" display="'فرمانده دسته12(نام پ....)'!A1" xr:uid="{00000000-0004-0000-0000-00000B000000}"/>
    <hyperlink ref="A18" location="'فرمانده دسته13(نام پ....)'!A1" display="'فرمانده دسته13(نام پ....)'!A1" xr:uid="{00000000-0004-0000-0000-00000C000000}"/>
    <hyperlink ref="A19" location="'فرمانده دسته14(نام پ....)'!A1" display="'فرمانده دسته14(نام پ....)'!A1" xr:uid="{00000000-0004-0000-0000-00000D000000}"/>
    <hyperlink ref="A20" location="'فرمانده دسته15(نام پ....)'!A1" display="'فرمانده دسته15(نام پ....)'!A1" xr:uid="{00000000-0004-0000-0000-00000E000000}"/>
    <hyperlink ref="A21" location="'فرمانده دسته16(نام پ....)'!A1" display="'فرمانده دسته16(نام پ....)'!A1" xr:uid="{00000000-0004-0000-0000-00000F000000}"/>
    <hyperlink ref="A22" location="'فرمانده دسته17(نام پ....)'!A1" display="'فرمانده دسته17(نام پ....)'!A1" xr:uid="{00000000-0004-0000-0000-000010000000}"/>
    <hyperlink ref="A23" location="'فرمانده دسته18(نام پ....)'!A1" display="'فرمانده دسته18(نام پ....)'!A1" xr:uid="{00000000-0004-0000-0000-000011000000}"/>
    <hyperlink ref="A24" location="'فرمانده دسته19(نام پ....)'!A1" display="'فرمانده دسته19(نام پ....)'!A1" xr:uid="{00000000-0004-0000-0000-000012000000}"/>
    <hyperlink ref="A25" location="'فرمانده دسته20(نام پ....)'!A1" display="'فرمانده دسته20(نام پ....)'!A1" xr:uid="{00000000-0004-0000-0000-000013000000}"/>
    <hyperlink ref="A26" location="'فرمانده دسته21(نام پ....)'!A1" display="'فرمانده دسته21(نام پ....)'!A1" xr:uid="{00000000-0004-0000-0000-000014000000}"/>
    <hyperlink ref="A27" location="'فرمانده دسته22(نام پ....)'!A1" display="'فرمانده دسته22(نام پ....)'!A1" xr:uid="{00000000-0004-0000-0000-000015000000}"/>
    <hyperlink ref="A28" location="'فرمانده دسته23(نام پ....)'!A1" display="'فرمانده دسته23(نام پ....)'!A1" xr:uid="{00000000-0004-0000-0000-000016000000}"/>
    <hyperlink ref="A29" location="'فرمانده دسته24(نام پ....)'!A1" display="'فرمانده دسته24(نام پ....)'!A1" xr:uid="{00000000-0004-0000-0000-000017000000}"/>
    <hyperlink ref="A30" location="'فرمانده دسته25(نام پ....)'!A1" display="'فرمانده دسته25(نام پ....)'!A1" xr:uid="{00000000-0004-0000-0000-000018000000}"/>
    <hyperlink ref="A31" location="'فرمانده دسته26(نام پ....)'!A1" display="'فرمانده دسته26(نام پ....)'!A1" xr:uid="{00000000-0004-0000-0000-000019000000}"/>
    <hyperlink ref="A32" location="'فرمانده دسته27(نام پ....)'!A1" display="'فرمانده دسته27(نام پ....)'!A1" xr:uid="{00000000-0004-0000-0000-00001A000000}"/>
    <hyperlink ref="A33" location="'فرمانده دسته28(نام پ....)'!A1" display="'فرمانده دسته28(نام پ....)'!A1" xr:uid="{00000000-0004-0000-0000-00001B000000}"/>
    <hyperlink ref="A34" location="'فرمانده دسته29(نام پ....)'!A1" display="'فرمانده دسته29(نام پ....)'!A1" xr:uid="{00000000-0004-0000-0000-00001C000000}"/>
    <hyperlink ref="A35" location="'فرمانده دسته30(نام پ....)'!A1" display="'فرمانده دسته30(نام پ....)'!A1" xr:uid="{00000000-0004-0000-0000-00001D000000}"/>
    <hyperlink ref="A36" location="'فرمانده دسته31(نام پ....)'!A1" display="'فرمانده دسته31(نام پ....)'!A1" xr:uid="{00000000-0004-0000-0000-00001E000000}"/>
    <hyperlink ref="A37" location="'فرمانده دسته32(نام پ....)'!A1" display="'فرمانده دسته32(نام پ....)'!A1" xr:uid="{00000000-0004-0000-0000-00001F000000}"/>
    <hyperlink ref="A38" location="'فرمانده دسته33(نام پ....)'!A1" display="'فرمانده دسته33(نام پ....)'!A1" xr:uid="{00000000-0004-0000-0000-000020000000}"/>
    <hyperlink ref="A39" location="'فرمانده دسته34(نام پ....)'!A1" display="'فرمانده دسته34(نام پ....)'!A1" xr:uid="{00000000-0004-0000-0000-000021000000}"/>
    <hyperlink ref="A40" location="'فرمانده دسته35(نام پ....)'!A1" display="'فرمانده دسته35(نام پ....)'!A1" xr:uid="{00000000-0004-0000-0000-000022000000}"/>
    <hyperlink ref="A41" location="'فرمانده دسته36(نام پ....)'!A1" display="'فرمانده دسته36(نام پ....)'!A1" xr:uid="{00000000-0004-0000-0000-000023000000}"/>
    <hyperlink ref="A42" location="'فرمانده دسته37(نام پ....)'!A1" display="'فرمانده دسته37(نام پ....)'!A1" xr:uid="{00000000-0004-0000-0000-000024000000}"/>
    <hyperlink ref="A43" location="'فرمانده دسته38(نام پ....)'!A1" display="'فرمانده دسته38(نام پ....)'!A1" xr:uid="{00000000-0004-0000-0000-000025000000}"/>
    <hyperlink ref="A44" location="'فرمانده دسته39(نام پ....)'!A1" display="'فرمانده دسته39(نام پ....)'!A1" xr:uid="{00000000-0004-0000-0000-000026000000}"/>
    <hyperlink ref="A45" location="'فرمانده دسته40(نام پ....)'!A1" display="'فرمانده دسته40(نام پ....)'!A1" xr:uid="{00000000-0004-0000-0000-000027000000}"/>
  </hyperlinks>
  <pageMargins left="0.7" right="0.7" top="0.75" bottom="0.75" header="0.3" footer="0.3"/>
  <pageSetup orientation="portrait" horizontalDpi="4294967295" verticalDpi="4294967295" r:id="rId1"/>
  <ignoredErrors>
    <ignoredError sqref="E6 E7:E14 E16:E45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19"/>
  <sheetViews>
    <sheetView rightToLeft="1" zoomScale="55" zoomScaleNormal="55" workbookViewId="0">
      <selection activeCell="C4" sqref="C4:I10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224</v>
      </c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7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9.25" thickBot="1" x14ac:dyDescent="0.3">
      <c r="A4" s="11">
        <v>1</v>
      </c>
      <c r="B4" s="19" t="s">
        <v>31</v>
      </c>
      <c r="C4" s="65" t="s">
        <v>225</v>
      </c>
      <c r="D4" s="66" t="s">
        <v>226</v>
      </c>
      <c r="E4" s="66">
        <v>1273649702</v>
      </c>
      <c r="F4" s="59" t="s">
        <v>31</v>
      </c>
      <c r="G4" s="66">
        <v>9130619850</v>
      </c>
      <c r="H4" s="66">
        <v>9130619850</v>
      </c>
      <c r="I4" s="66" t="s">
        <v>227</v>
      </c>
    </row>
    <row r="5" spans="1:11" ht="29.25" thickBot="1" x14ac:dyDescent="0.3">
      <c r="A5" s="5">
        <v>2</v>
      </c>
      <c r="B5" s="17" t="s">
        <v>32</v>
      </c>
      <c r="C5" s="65" t="s">
        <v>228</v>
      </c>
      <c r="D5" s="66" t="s">
        <v>92</v>
      </c>
      <c r="E5" s="66">
        <v>1080483298</v>
      </c>
      <c r="F5" s="60" t="s">
        <v>32</v>
      </c>
      <c r="G5" s="66">
        <v>9372898504</v>
      </c>
      <c r="H5" s="66">
        <v>9372898504</v>
      </c>
      <c r="I5" s="66" t="s">
        <v>229</v>
      </c>
    </row>
    <row r="6" spans="1:11" ht="29.25" thickBot="1" x14ac:dyDescent="0.3">
      <c r="A6" s="5">
        <v>3</v>
      </c>
      <c r="B6" s="17" t="s">
        <v>33</v>
      </c>
      <c r="C6" s="65" t="s">
        <v>230</v>
      </c>
      <c r="D6" s="66" t="s">
        <v>231</v>
      </c>
      <c r="E6" s="66">
        <v>1080520430</v>
      </c>
      <c r="F6" s="60" t="s">
        <v>32</v>
      </c>
      <c r="G6" s="66">
        <v>9140359388</v>
      </c>
      <c r="H6" s="66">
        <v>9140359388</v>
      </c>
      <c r="I6" s="66" t="s">
        <v>232</v>
      </c>
    </row>
    <row r="7" spans="1:11" ht="29.25" thickBot="1" x14ac:dyDescent="0.3">
      <c r="A7" s="11">
        <v>4</v>
      </c>
      <c r="B7" s="17" t="s">
        <v>34</v>
      </c>
      <c r="C7" s="65" t="s">
        <v>230</v>
      </c>
      <c r="D7" s="66" t="s">
        <v>231</v>
      </c>
      <c r="E7" s="66">
        <v>1080520430</v>
      </c>
      <c r="F7" s="60" t="s">
        <v>33</v>
      </c>
      <c r="G7" s="66">
        <v>9140359388</v>
      </c>
      <c r="H7" s="66">
        <v>9140359388</v>
      </c>
      <c r="I7" s="66" t="s">
        <v>232</v>
      </c>
    </row>
    <row r="8" spans="1:11" ht="29.25" thickBot="1" x14ac:dyDescent="0.3">
      <c r="A8" s="11">
        <v>5</v>
      </c>
      <c r="B8" s="17" t="s">
        <v>35</v>
      </c>
      <c r="C8" s="69" t="s">
        <v>233</v>
      </c>
      <c r="D8" s="70" t="s">
        <v>234</v>
      </c>
      <c r="E8" s="70">
        <v>1080539514</v>
      </c>
      <c r="F8" s="60" t="s">
        <v>33</v>
      </c>
      <c r="G8" s="70">
        <v>9380731628</v>
      </c>
      <c r="H8" s="70">
        <v>9380731628</v>
      </c>
      <c r="I8" s="70" t="s">
        <v>235</v>
      </c>
    </row>
    <row r="9" spans="1:11" ht="29.25" thickBot="1" x14ac:dyDescent="0.3">
      <c r="A9" s="5">
        <v>6</v>
      </c>
      <c r="B9" s="17" t="s">
        <v>38</v>
      </c>
      <c r="C9" s="65" t="s">
        <v>236</v>
      </c>
      <c r="D9" s="66" t="s">
        <v>237</v>
      </c>
      <c r="E9" s="66">
        <v>1080609547</v>
      </c>
      <c r="F9" s="60" t="s">
        <v>34</v>
      </c>
      <c r="G9" s="66">
        <v>9331045663</v>
      </c>
      <c r="H9" s="66">
        <v>9331045663</v>
      </c>
      <c r="I9" s="66" t="s">
        <v>238</v>
      </c>
    </row>
    <row r="10" spans="1:11" ht="29.25" thickBot="1" x14ac:dyDescent="0.3">
      <c r="A10" s="5">
        <v>7</v>
      </c>
      <c r="B10" s="6" t="s">
        <v>36</v>
      </c>
      <c r="C10" s="69" t="s">
        <v>230</v>
      </c>
      <c r="D10" s="70" t="s">
        <v>231</v>
      </c>
      <c r="E10" s="70">
        <v>1080520430</v>
      </c>
      <c r="F10" s="60" t="s">
        <v>34</v>
      </c>
      <c r="G10" s="70">
        <v>9140359388</v>
      </c>
      <c r="H10" s="70">
        <v>9140359388</v>
      </c>
      <c r="I10" s="70" t="s">
        <v>232</v>
      </c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1:E19 G11:G19">
    <cfRule type="duplicateValues" dxfId="32" priority="1"/>
  </conditionalFormatting>
  <hyperlinks>
    <hyperlink ref="J3" location="'ارکان گردان'!A1" display="بازگشت به صفحه اول" xr:uid="{00000000-0004-0000-0900-000000000000}"/>
    <hyperlink ref="K3" location="مجموع!A1" display="بازگشت به مجموع 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19"/>
  <sheetViews>
    <sheetView rightToLeft="1" zoomScale="55" zoomScaleNormal="55" workbookViewId="0">
      <selection activeCell="G4" sqref="G4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255</v>
      </c>
      <c r="E2" s="121"/>
      <c r="F2" s="122"/>
      <c r="G2" s="34" t="s">
        <v>51</v>
      </c>
      <c r="H2" s="39" t="s">
        <v>266</v>
      </c>
      <c r="I2" s="37"/>
      <c r="J2" s="30" t="s">
        <v>48</v>
      </c>
      <c r="K2" s="31">
        <f>COUNTA(C4:C19)</f>
        <v>4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33" thickBot="1" x14ac:dyDescent="0.3">
      <c r="A4" s="11">
        <v>1</v>
      </c>
      <c r="B4" s="19" t="s">
        <v>31</v>
      </c>
      <c r="C4" s="67" t="s">
        <v>239</v>
      </c>
      <c r="D4" s="68" t="s">
        <v>190</v>
      </c>
      <c r="E4" s="68">
        <v>1080583785</v>
      </c>
      <c r="F4" s="61" t="s">
        <v>31</v>
      </c>
      <c r="G4" s="68">
        <v>9907766550</v>
      </c>
      <c r="H4" s="68">
        <v>9907766550</v>
      </c>
      <c r="I4" s="68" t="s">
        <v>240</v>
      </c>
    </row>
    <row r="5" spans="1:11" ht="33" thickBot="1" x14ac:dyDescent="0.3">
      <c r="A5" s="5">
        <v>2</v>
      </c>
      <c r="B5" s="17" t="s">
        <v>32</v>
      </c>
      <c r="C5" s="67" t="s">
        <v>241</v>
      </c>
      <c r="D5" s="68" t="s">
        <v>127</v>
      </c>
      <c r="E5" s="68">
        <v>1080564748</v>
      </c>
      <c r="F5" s="62" t="s">
        <v>32</v>
      </c>
      <c r="G5" s="68">
        <v>9396239884</v>
      </c>
      <c r="H5" s="68">
        <v>9396239884</v>
      </c>
      <c r="I5" s="68" t="s">
        <v>242</v>
      </c>
    </row>
    <row r="6" spans="1:11" ht="33" thickBot="1" x14ac:dyDescent="0.3">
      <c r="A6" s="5">
        <v>3</v>
      </c>
      <c r="B6" s="17" t="s">
        <v>33</v>
      </c>
      <c r="C6" s="67" t="s">
        <v>243</v>
      </c>
      <c r="D6" s="68" t="s">
        <v>244</v>
      </c>
      <c r="E6" s="68">
        <v>5490154330</v>
      </c>
      <c r="F6" s="62" t="s">
        <v>33</v>
      </c>
      <c r="G6" s="68">
        <v>9921628660</v>
      </c>
      <c r="H6" s="68">
        <v>9921628660</v>
      </c>
      <c r="I6" s="68" t="s">
        <v>242</v>
      </c>
    </row>
    <row r="7" spans="1:11" ht="33" thickBot="1" x14ac:dyDescent="0.3">
      <c r="A7" s="11">
        <v>4</v>
      </c>
      <c r="B7" s="17" t="s">
        <v>34</v>
      </c>
      <c r="C7" s="67" t="s">
        <v>245</v>
      </c>
      <c r="D7" s="68" t="s">
        <v>178</v>
      </c>
      <c r="E7" s="68">
        <v>1080609921</v>
      </c>
      <c r="F7" s="62" t="s">
        <v>34</v>
      </c>
      <c r="G7" s="68">
        <v>9162408132</v>
      </c>
      <c r="H7" s="68">
        <v>9162408132</v>
      </c>
      <c r="I7" s="68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8:E19 G8:G19">
    <cfRule type="duplicateValues" dxfId="31" priority="1"/>
  </conditionalFormatting>
  <hyperlinks>
    <hyperlink ref="J3" location="'ارکان گردان'!A1" display="بازگشت به صفحه اول" xr:uid="{00000000-0004-0000-0A00-000000000000}"/>
    <hyperlink ref="K3" location="مجموع!A1" display="بازگشت به مجموع " xr:uid="{00000000-0004-0000-0A00-000001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19"/>
  <sheetViews>
    <sheetView rightToLeft="1" zoomScale="55" zoomScaleNormal="55" workbookViewId="0">
      <selection activeCell="G4" sqref="G4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254</v>
      </c>
      <c r="E2" s="121"/>
      <c r="F2" s="122"/>
      <c r="G2" s="34" t="s">
        <v>51</v>
      </c>
      <c r="H2" s="39" t="s">
        <v>265</v>
      </c>
      <c r="I2" s="37"/>
      <c r="J2" s="30" t="s">
        <v>48</v>
      </c>
      <c r="K2" s="31">
        <f>COUNTA(C4:C19)</f>
        <v>4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36" x14ac:dyDescent="0.25">
      <c r="A4" s="11">
        <v>1</v>
      </c>
      <c r="B4" s="19" t="s">
        <v>31</v>
      </c>
      <c r="C4" s="57" t="s">
        <v>246</v>
      </c>
      <c r="D4" s="57" t="s">
        <v>247</v>
      </c>
      <c r="E4" s="57">
        <v>1080602798</v>
      </c>
      <c r="F4" s="63" t="s">
        <v>31</v>
      </c>
      <c r="G4" s="57">
        <v>9057668106</v>
      </c>
      <c r="H4" s="57">
        <v>9057668106</v>
      </c>
      <c r="I4" s="57" t="s">
        <v>248</v>
      </c>
    </row>
    <row r="5" spans="1:11" ht="36" x14ac:dyDescent="0.25">
      <c r="A5" s="5">
        <v>2</v>
      </c>
      <c r="B5" s="19" t="s">
        <v>31</v>
      </c>
      <c r="C5" s="57" t="s">
        <v>249</v>
      </c>
      <c r="D5" s="57" t="s">
        <v>247</v>
      </c>
      <c r="E5" s="57">
        <v>1080602781</v>
      </c>
      <c r="F5" s="58" t="s">
        <v>31</v>
      </c>
      <c r="G5" s="57">
        <v>9044221478</v>
      </c>
      <c r="H5" s="57">
        <v>9044221478</v>
      </c>
      <c r="I5" s="57" t="s">
        <v>248</v>
      </c>
    </row>
    <row r="6" spans="1:11" ht="36" x14ac:dyDescent="0.25">
      <c r="A6" s="5">
        <v>3</v>
      </c>
      <c r="B6" s="17" t="s">
        <v>33</v>
      </c>
      <c r="C6" s="57" t="s">
        <v>250</v>
      </c>
      <c r="D6" s="57" t="s">
        <v>202</v>
      </c>
      <c r="E6" s="57">
        <v>1080603786</v>
      </c>
      <c r="F6" s="64" t="s">
        <v>33</v>
      </c>
      <c r="G6" s="57" t="s">
        <v>251</v>
      </c>
      <c r="H6" s="57" t="s">
        <v>251</v>
      </c>
      <c r="I6" s="57" t="s">
        <v>251</v>
      </c>
    </row>
    <row r="7" spans="1:11" ht="36" x14ac:dyDescent="0.25">
      <c r="A7" s="11">
        <v>4</v>
      </c>
      <c r="B7" s="17" t="s">
        <v>34</v>
      </c>
      <c r="C7" s="57" t="s">
        <v>252</v>
      </c>
      <c r="D7" s="57" t="s">
        <v>117</v>
      </c>
      <c r="E7" s="57">
        <v>1870789288</v>
      </c>
      <c r="F7" s="64" t="s">
        <v>34</v>
      </c>
      <c r="G7" s="57">
        <v>9394892324</v>
      </c>
      <c r="H7" s="57">
        <v>9394892324</v>
      </c>
      <c r="I7" s="57" t="s">
        <v>253</v>
      </c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30" priority="1"/>
  </conditionalFormatting>
  <hyperlinks>
    <hyperlink ref="J3" location="'ارکان گردان'!A1" display="بازگشت به صفحه اول" xr:uid="{00000000-0004-0000-0B00-000000000000}"/>
    <hyperlink ref="K3" location="مجموع!A1" display="بازگشت به مجموع " xr:uid="{00000000-0004-0000-0B00-000001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3.7109375" bestFit="1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9" priority="1"/>
  </conditionalFormatting>
  <hyperlinks>
    <hyperlink ref="J3" location="'ارکان گردان'!A1" display="بازگشت به صفحه اول" xr:uid="{00000000-0004-0000-0C00-000000000000}"/>
    <hyperlink ref="K3" location="مجموع!A1" display="بازگشت به مجموع " xr:uid="{00000000-0004-0000-0C00-000001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K19"/>
  <sheetViews>
    <sheetView rightToLeft="1" zoomScale="55" zoomScaleNormal="55" workbookViewId="0">
      <selection activeCell="D17" sqref="D17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8" priority="1"/>
  </conditionalFormatting>
  <hyperlinks>
    <hyperlink ref="J3" location="'ارکان گردان'!A1" display="بازگشت به صفحه اول" xr:uid="{00000000-0004-0000-0D00-000000000000}"/>
    <hyperlink ref="K3" location="مجموع!A1" display="بازگشت به مجموع " xr:uid="{00000000-0004-0000-0D00-000001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9"/>
  <sheetViews>
    <sheetView rightToLeft="1" zoomScale="55" zoomScaleNormal="55" workbookViewId="0"/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7" priority="1"/>
  </conditionalFormatting>
  <hyperlinks>
    <hyperlink ref="J3" location="'ارکان گردان'!A1" display="بازگشت به صفحه اول" xr:uid="{00000000-0004-0000-0E00-000000000000}"/>
    <hyperlink ref="K3" location="مجموع!A1" display="بازگشت به مجموع " xr:uid="{00000000-0004-0000-0E00-000001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6" priority="1"/>
  </conditionalFormatting>
  <hyperlinks>
    <hyperlink ref="J3" location="'ارکان گردان'!A1" display="بازگشت به صفحه اول" xr:uid="{00000000-0004-0000-0F00-000000000000}"/>
    <hyperlink ref="K3" location="مجموع!A1" display="بازگشت به مجموع " xr:uid="{00000000-0004-0000-0F00-000001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9"/>
  <sheetViews>
    <sheetView rightToLeft="1" zoomScale="55" zoomScaleNormal="55" workbookViewId="0">
      <selection sqref="A1:XFD1048576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5" priority="1"/>
  </conditionalFormatting>
  <hyperlinks>
    <hyperlink ref="J3" location="'ارکان گردان'!A1" display="بازگشت به صفحه اول" xr:uid="{00000000-0004-0000-1000-000000000000}"/>
    <hyperlink ref="K3" location="مجموع!A1" display="بازگشت به مجموع " xr:uid="{00000000-0004-0000-1000-000001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9"/>
  <sheetViews>
    <sheetView rightToLeft="1" zoomScale="55" zoomScaleNormal="55" workbookViewId="0">
      <selection activeCell="E19" sqref="E19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4" priority="1"/>
  </conditionalFormatting>
  <hyperlinks>
    <hyperlink ref="J3" location="'ارکان گردان'!A1" display="بازگشت به صفحه اول" xr:uid="{00000000-0004-0000-1100-000000000000}"/>
    <hyperlink ref="K3" location="مجموع!A1" display="بازگشت به مجموع " xr:uid="{00000000-0004-0000-1100-000001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3" priority="1"/>
  </conditionalFormatting>
  <hyperlinks>
    <hyperlink ref="J3" location="'ارکان گردان'!A1" display="بازگشت به صفحه اول" xr:uid="{00000000-0004-0000-1200-000000000000}"/>
    <hyperlink ref="K3" location="مجموع!A1" display="بازگشت به مجموع " xr:uid="{00000000-0004-0000-12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6"/>
  <sheetViews>
    <sheetView rightToLeft="1" zoomScale="60" zoomScaleNormal="60" workbookViewId="0">
      <selection activeCell="F6" sqref="F6"/>
    </sheetView>
  </sheetViews>
  <sheetFormatPr defaultColWidth="9.140625" defaultRowHeight="22.5" x14ac:dyDescent="0.6"/>
  <cols>
    <col min="1" max="1" width="9.85546875" style="43" bestFit="1" customWidth="1"/>
    <col min="2" max="2" width="26.42578125" style="43" bestFit="1" customWidth="1"/>
    <col min="3" max="3" width="35.7109375" style="43" customWidth="1"/>
    <col min="4" max="4" width="19.7109375" style="43" customWidth="1"/>
    <col min="5" max="5" width="28" style="43" customWidth="1"/>
    <col min="6" max="6" width="19.28515625" style="43" customWidth="1"/>
    <col min="7" max="7" width="21.7109375" style="43" customWidth="1"/>
    <col min="8" max="8" width="24" style="43" customWidth="1"/>
    <col min="9" max="9" width="23.7109375" style="43" customWidth="1"/>
    <col min="10" max="16384" width="9.140625" style="43"/>
  </cols>
  <sheetData>
    <row r="1" spans="1:9" ht="51.75" thickBot="1" x14ac:dyDescent="0.65">
      <c r="A1" s="104" t="s">
        <v>0</v>
      </c>
      <c r="B1" s="105"/>
      <c r="C1" s="105"/>
      <c r="D1" s="105"/>
      <c r="E1" s="105"/>
      <c r="F1" s="105"/>
      <c r="G1" s="105"/>
      <c r="H1" s="105"/>
      <c r="I1" s="106"/>
    </row>
    <row r="2" spans="1:9" ht="45" thickBot="1" x14ac:dyDescent="0.65">
      <c r="A2" s="107" t="s">
        <v>41</v>
      </c>
      <c r="B2" s="108"/>
      <c r="C2" s="108"/>
      <c r="D2" s="108"/>
      <c r="E2" s="108"/>
      <c r="F2" s="108"/>
      <c r="G2" s="109"/>
      <c r="H2" s="109"/>
      <c r="I2" s="110"/>
    </row>
    <row r="3" spans="1:9" ht="36.75" thickBot="1" x14ac:dyDescent="0.65">
      <c r="A3" s="111" t="s">
        <v>43</v>
      </c>
      <c r="B3" s="112"/>
      <c r="C3" s="113"/>
      <c r="D3" s="114" t="s">
        <v>42</v>
      </c>
      <c r="E3" s="115"/>
      <c r="F3" s="115"/>
      <c r="G3" s="116" t="s">
        <v>40</v>
      </c>
      <c r="H3" s="117"/>
      <c r="I3" s="118"/>
    </row>
    <row r="4" spans="1:9" ht="45" thickBot="1" x14ac:dyDescent="0.65">
      <c r="A4" s="100" t="s">
        <v>1</v>
      </c>
      <c r="B4" s="101"/>
      <c r="C4" s="101"/>
      <c r="D4" s="101"/>
      <c r="E4" s="101"/>
      <c r="F4" s="101"/>
      <c r="G4" s="102"/>
      <c r="H4" s="102"/>
      <c r="I4" s="103"/>
    </row>
    <row r="5" spans="1:9" ht="26.25" thickBot="1" x14ac:dyDescent="0.65">
      <c r="A5" s="1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2" t="s">
        <v>7</v>
      </c>
      <c r="G5" s="2" t="s">
        <v>8</v>
      </c>
      <c r="H5" s="4" t="s">
        <v>9</v>
      </c>
      <c r="I5" s="2" t="s">
        <v>10</v>
      </c>
    </row>
    <row r="6" spans="1:9" ht="25.5" x14ac:dyDescent="0.6">
      <c r="A6" s="21">
        <v>1</v>
      </c>
      <c r="B6" s="19" t="s">
        <v>44</v>
      </c>
      <c r="C6" s="44"/>
      <c r="D6" s="44"/>
      <c r="E6" s="44"/>
      <c r="F6" s="44"/>
      <c r="G6" s="44"/>
      <c r="H6" s="44"/>
      <c r="I6" s="45"/>
    </row>
    <row r="7" spans="1:9" ht="25.5" x14ac:dyDescent="0.6">
      <c r="A7" s="22">
        <v>2</v>
      </c>
      <c r="B7" s="17" t="s">
        <v>45</v>
      </c>
      <c r="C7" s="7"/>
      <c r="D7" s="7"/>
      <c r="E7" s="7"/>
      <c r="F7" s="7"/>
      <c r="G7" s="13"/>
      <c r="H7" s="14"/>
      <c r="I7" s="7"/>
    </row>
    <row r="8" spans="1:9" ht="25.5" x14ac:dyDescent="0.6">
      <c r="A8" s="22">
        <v>3</v>
      </c>
      <c r="B8" s="17" t="s">
        <v>39</v>
      </c>
      <c r="C8" s="7"/>
      <c r="D8" s="7"/>
      <c r="E8" s="8"/>
      <c r="F8" s="7"/>
      <c r="G8" s="13"/>
      <c r="H8" s="14"/>
      <c r="I8" s="7"/>
    </row>
    <row r="9" spans="1:9" ht="25.5" x14ac:dyDescent="0.6">
      <c r="A9" s="22">
        <v>4</v>
      </c>
      <c r="B9" s="17" t="s">
        <v>11</v>
      </c>
      <c r="C9" s="15"/>
      <c r="D9" s="15"/>
      <c r="E9" s="16"/>
      <c r="F9" s="15"/>
      <c r="G9" s="15"/>
      <c r="H9" s="14"/>
      <c r="I9" s="7"/>
    </row>
    <row r="10" spans="1:9" ht="25.5" x14ac:dyDescent="0.6">
      <c r="A10" s="22">
        <v>5</v>
      </c>
      <c r="B10" s="17" t="s">
        <v>12</v>
      </c>
      <c r="C10" s="17"/>
      <c r="D10" s="17"/>
      <c r="E10" s="18"/>
      <c r="F10" s="17"/>
      <c r="G10" s="19"/>
      <c r="H10" s="20"/>
      <c r="I10" s="17"/>
    </row>
    <row r="11" spans="1:9" ht="25.5" x14ac:dyDescent="0.6">
      <c r="A11" s="22">
        <v>6</v>
      </c>
      <c r="B11" s="17" t="s">
        <v>13</v>
      </c>
      <c r="C11" s="17"/>
      <c r="D11" s="17"/>
      <c r="E11" s="18"/>
      <c r="F11" s="17"/>
      <c r="G11" s="19"/>
      <c r="H11" s="20"/>
      <c r="I11" s="17"/>
    </row>
    <row r="12" spans="1:9" ht="25.5" x14ac:dyDescent="0.6">
      <c r="A12" s="22">
        <v>7</v>
      </c>
      <c r="B12" s="17" t="s">
        <v>14</v>
      </c>
      <c r="C12" s="17"/>
      <c r="D12" s="17"/>
      <c r="E12" s="18"/>
      <c r="F12" s="17"/>
      <c r="G12" s="17"/>
      <c r="H12" s="20"/>
      <c r="I12" s="17"/>
    </row>
    <row r="13" spans="1:9" ht="25.5" x14ac:dyDescent="0.6">
      <c r="A13" s="22">
        <v>8</v>
      </c>
      <c r="B13" s="17" t="s">
        <v>15</v>
      </c>
      <c r="C13" s="17"/>
      <c r="D13" s="17"/>
      <c r="E13" s="18"/>
      <c r="F13" s="17"/>
      <c r="G13" s="17"/>
      <c r="H13" s="20"/>
      <c r="I13" s="17"/>
    </row>
    <row r="14" spans="1:9" ht="25.5" x14ac:dyDescent="0.6">
      <c r="A14" s="22">
        <v>9</v>
      </c>
      <c r="B14" s="17" t="s">
        <v>16</v>
      </c>
      <c r="C14" s="17"/>
      <c r="D14" s="17"/>
      <c r="E14" s="18"/>
      <c r="F14" s="17"/>
      <c r="G14" s="17"/>
      <c r="H14" s="20"/>
      <c r="I14" s="17"/>
    </row>
    <row r="15" spans="1:9" ht="25.5" x14ac:dyDescent="0.6">
      <c r="A15" s="22">
        <v>10</v>
      </c>
      <c r="B15" s="17" t="s">
        <v>17</v>
      </c>
      <c r="C15" s="17"/>
      <c r="D15" s="17"/>
      <c r="E15" s="18"/>
      <c r="F15" s="17"/>
      <c r="G15" s="17"/>
      <c r="H15" s="20"/>
      <c r="I15" s="17"/>
    </row>
    <row r="16" spans="1:9" ht="25.5" x14ac:dyDescent="0.6">
      <c r="A16" s="22">
        <v>11</v>
      </c>
      <c r="B16" s="17" t="s">
        <v>18</v>
      </c>
      <c r="C16" s="17"/>
      <c r="D16" s="17"/>
      <c r="E16" s="18"/>
      <c r="F16" s="17"/>
      <c r="G16" s="17"/>
      <c r="H16" s="20"/>
      <c r="I16" s="17"/>
    </row>
    <row r="17" spans="1:9" ht="25.5" x14ac:dyDescent="0.6">
      <c r="A17" s="23">
        <v>12</v>
      </c>
      <c r="B17" s="17" t="s">
        <v>19</v>
      </c>
      <c r="C17" s="44" t="str">
        <f>'فرمانده دسته1(نام پ....)'!C4</f>
        <v>حسين مقدسي</v>
      </c>
      <c r="D17" s="44" t="str">
        <f>'فرمانده دسته1(نام پ....)'!D4</f>
        <v>اصغر</v>
      </c>
      <c r="E17" s="44">
        <f>'فرمانده دسته1(نام پ....)'!E4</f>
        <v>0</v>
      </c>
      <c r="F17" s="44" t="str">
        <f>'فرمانده دسته1(نام پ....)'!F4</f>
        <v xml:space="preserve">فرمانده دسته </v>
      </c>
      <c r="G17" s="44">
        <f>'فرمانده دسته1(نام پ....)'!G4</f>
        <v>9379469694</v>
      </c>
      <c r="H17" s="44">
        <f>'فرمانده دسته1(نام پ....)'!H4</f>
        <v>9379469694</v>
      </c>
      <c r="I17" s="44" t="str">
        <f>'فرمانده دسته1(نام پ....)'!I4</f>
        <v>17/10/1384</v>
      </c>
    </row>
    <row r="18" spans="1:9" ht="25.5" x14ac:dyDescent="0.6">
      <c r="A18" s="23">
        <v>13</v>
      </c>
      <c r="B18" s="17" t="s">
        <v>20</v>
      </c>
      <c r="C18" s="44" t="str">
        <f>'فرمانده دسته2(نام پ....)'!C4</f>
        <v>حسين باورصاد</v>
      </c>
      <c r="D18" s="44" t="str">
        <f>'فرمانده دسته2(نام پ....)'!D4</f>
        <v>حمزه</v>
      </c>
      <c r="E18" s="44">
        <f>'فرمانده دسته2(نام پ....)'!E4</f>
        <v>1740526181</v>
      </c>
      <c r="F18" s="44" t="str">
        <f>'فرمانده دسته2(نام پ....)'!I4</f>
        <v>01/07/1369</v>
      </c>
      <c r="G18" s="44">
        <f>'فرمانده دسته2(نام پ....)'!G4</f>
        <v>9195526189</v>
      </c>
      <c r="H18" s="44">
        <f>'فرمانده دسته2(نام پ....)'!H4</f>
        <v>9195526189</v>
      </c>
      <c r="I18" s="44" t="e">
        <f>'فرمانده دسته2(نام پ....)'!#REF!</f>
        <v>#REF!</v>
      </c>
    </row>
    <row r="19" spans="1:9" ht="25.5" x14ac:dyDescent="0.6">
      <c r="A19" s="23">
        <v>14</v>
      </c>
      <c r="B19" s="17" t="s">
        <v>21</v>
      </c>
      <c r="C19" s="44" t="str">
        <f>'فرمانده دسته3(نام پ....)'!C4</f>
        <v>رضا چیانی</v>
      </c>
      <c r="D19" s="44" t="str">
        <f>'فرمانده دسته3(نام پ....)'!D4</f>
        <v>رجبعلی</v>
      </c>
      <c r="E19" s="44">
        <f>'فرمانده دسته3(نام پ....)'!E4</f>
        <v>1120197112</v>
      </c>
      <c r="F19" s="44" t="str">
        <f>'فرمانده دسته3(نام پ....)'!I4</f>
        <v>04/11/1380</v>
      </c>
      <c r="G19" s="44">
        <f>'فرمانده دسته3(نام پ....)'!G4</f>
        <v>9397647061</v>
      </c>
      <c r="H19" s="44">
        <f>'فرمانده دسته3(نام پ....)'!H4</f>
        <v>9397647061</v>
      </c>
      <c r="I19" s="44" t="e">
        <f>'فرمانده دسته3(نام پ....)'!#REF!</f>
        <v>#REF!</v>
      </c>
    </row>
    <row r="20" spans="1:9" ht="25.5" x14ac:dyDescent="0.6">
      <c r="A20" s="23">
        <v>15</v>
      </c>
      <c r="B20" s="17" t="s">
        <v>22</v>
      </c>
      <c r="C20" s="44" t="str">
        <f>'فرمانده دسته4(نام پ....) '!C4</f>
        <v>محمد امین رئیسی</v>
      </c>
      <c r="D20" s="44" t="str">
        <f>'فرمانده دسته4(نام پ....) '!D4</f>
        <v>محمد رضا</v>
      </c>
      <c r="E20" s="44">
        <f>'فرمانده دسته4(نام پ....) '!E4</f>
        <v>1080697012</v>
      </c>
      <c r="F20" s="44" t="str">
        <f>'فرمانده دسته4(نام پ....) '!I4</f>
        <v>1383/06/18</v>
      </c>
      <c r="G20" s="44">
        <f>'فرمانده دسته4(نام پ....) '!G4</f>
        <v>9227206925</v>
      </c>
      <c r="H20" s="44">
        <f>'فرمانده دسته4(نام پ....) '!H4</f>
        <v>9227206925</v>
      </c>
      <c r="I20" s="44" t="e">
        <f>'فرمانده دسته4(نام پ....) '!#REF!</f>
        <v>#REF!</v>
      </c>
    </row>
    <row r="21" spans="1:9" ht="25.5" x14ac:dyDescent="0.6">
      <c r="A21" s="23">
        <v>16</v>
      </c>
      <c r="B21" s="17" t="s">
        <v>23</v>
      </c>
      <c r="C21" s="44" t="str">
        <f>'فرمانده دسته5(نام پ....) '!C4</f>
        <v>محمد مهدی عبدلی</v>
      </c>
      <c r="D21" s="44" t="str">
        <f>'فرمانده دسته5(نام پ....) '!D4</f>
        <v>حسین</v>
      </c>
      <c r="E21" s="44">
        <f>'فرمانده دسته5(نام پ....) '!E4</f>
        <v>1080637753</v>
      </c>
      <c r="F21" s="44" t="str">
        <f>'فرمانده دسته5(نام پ....) '!I4</f>
        <v>15/11/1381</v>
      </c>
      <c r="G21" s="44">
        <f>'فرمانده دسته5(نام پ....) '!G4</f>
        <v>9335799397</v>
      </c>
      <c r="H21" s="44">
        <f>'فرمانده دسته5(نام پ....) '!H4</f>
        <v>9335799397</v>
      </c>
      <c r="I21" s="44" t="e">
        <f>'فرمانده دسته5(نام پ....) '!#REF!</f>
        <v>#REF!</v>
      </c>
    </row>
    <row r="22" spans="1:9" ht="25.5" x14ac:dyDescent="0.6">
      <c r="A22" s="23">
        <v>17</v>
      </c>
      <c r="B22" s="17" t="s">
        <v>24</v>
      </c>
      <c r="C22" s="44" t="str">
        <f>'فرمانده دسته6(نام پ....) '!C4</f>
        <v>اقا محمد بیگی</v>
      </c>
      <c r="D22" s="44" t="str">
        <f>'فرمانده دسته6(نام پ....) '!D4</f>
        <v>سهراب</v>
      </c>
      <c r="E22" s="44">
        <f>'فرمانده دسته6(نام پ....) '!E4</f>
        <v>1080697268</v>
      </c>
      <c r="F22" s="44">
        <f>'فرمانده دسته6(نام پ....) '!I4</f>
        <v>0</v>
      </c>
      <c r="G22" s="44">
        <f>'فرمانده دسته6(نام پ....) '!G4</f>
        <v>9908715654</v>
      </c>
      <c r="H22" s="44">
        <f>'فرمانده دسته6(نام پ....) '!H4</f>
        <v>9908715654</v>
      </c>
      <c r="I22" s="44" t="e">
        <f>'فرمانده دسته6(نام پ....) '!#REF!</f>
        <v>#REF!</v>
      </c>
    </row>
    <row r="23" spans="1:9" ht="25.5" x14ac:dyDescent="0.6">
      <c r="A23" s="23">
        <v>18</v>
      </c>
      <c r="B23" s="17" t="s">
        <v>25</v>
      </c>
      <c r="C23" s="44" t="str">
        <f>'فرمانده دسته7(نام پ....) '!C4</f>
        <v>عباس قدسي</v>
      </c>
      <c r="D23" s="44" t="str">
        <f>'فرمانده دسته7(نام پ....) '!D4</f>
        <v>حسن</v>
      </c>
      <c r="E23" s="44">
        <f>'فرمانده دسته7(نام پ....) '!E4</f>
        <v>1080705503</v>
      </c>
      <c r="F23" s="44" t="str">
        <f>'فرمانده دسته7(نام پ....) '!I4</f>
        <v>1383/09/15</v>
      </c>
      <c r="G23" s="44">
        <f>'فرمانده دسته7(نام پ....) '!G4</f>
        <v>9928610157</v>
      </c>
      <c r="H23" s="44">
        <f>'فرمانده دسته7(نام پ....) '!H4</f>
        <v>9928610157</v>
      </c>
      <c r="I23" s="44" t="e">
        <f>'فرمانده دسته7(نام پ....) '!#REF!</f>
        <v>#REF!</v>
      </c>
    </row>
    <row r="24" spans="1:9" ht="25.5" x14ac:dyDescent="0.6">
      <c r="A24" s="23">
        <v>19</v>
      </c>
      <c r="B24" s="17" t="s">
        <v>26</v>
      </c>
      <c r="C24" s="44" t="str">
        <f>'فرمانده دسته8(نام پ....) '!C4</f>
        <v>علیرضا جدیدی</v>
      </c>
      <c r="D24" s="44" t="str">
        <f>'فرمانده دسته8(نام پ....) '!D4</f>
        <v>عباسعلی</v>
      </c>
      <c r="E24" s="44">
        <f>'فرمانده دسته8(نام پ....) '!E4</f>
        <v>1273649702</v>
      </c>
      <c r="F24" s="44" t="str">
        <f>'فرمانده دسته8(نام پ....) '!I4</f>
        <v>16/10/1380</v>
      </c>
      <c r="G24" s="44">
        <f>'فرمانده دسته8(نام پ....) '!G4</f>
        <v>9130619850</v>
      </c>
      <c r="H24" s="44">
        <f>'فرمانده دسته8(نام پ....) '!H4</f>
        <v>9130619850</v>
      </c>
      <c r="I24" s="44" t="e">
        <f>'فرمانده دسته8(نام پ....) '!#REF!</f>
        <v>#REF!</v>
      </c>
    </row>
    <row r="25" spans="1:9" ht="25.5" x14ac:dyDescent="0.6">
      <c r="A25" s="23">
        <v>20</v>
      </c>
      <c r="B25" s="17" t="s">
        <v>27</v>
      </c>
      <c r="C25" s="44" t="str">
        <f>'فرمانده دسته9(نام پ....) '!C4</f>
        <v>محمد رضا براتي</v>
      </c>
      <c r="D25" s="44" t="str">
        <f>'فرمانده دسته9(نام پ....) '!D4</f>
        <v>احمد</v>
      </c>
      <c r="E25" s="44">
        <f>'فرمانده دسته9(نام پ....) '!E4</f>
        <v>1080583785</v>
      </c>
      <c r="F25" s="44" t="str">
        <f>'فرمانده دسته9(نام پ....) '!I4</f>
        <v>01/06/1380</v>
      </c>
      <c r="G25" s="44">
        <f>'فرمانده دسته9(نام پ....) '!G4</f>
        <v>9907766550</v>
      </c>
      <c r="H25" s="44">
        <f>'فرمانده دسته9(نام پ....) '!H4</f>
        <v>9907766550</v>
      </c>
      <c r="I25" s="44" t="e">
        <f>'فرمانده دسته9(نام پ....) '!#REF!</f>
        <v>#REF!</v>
      </c>
    </row>
    <row r="26" spans="1:9" ht="25.5" x14ac:dyDescent="0.6">
      <c r="A26" s="23">
        <v>21</v>
      </c>
      <c r="B26" s="17" t="s">
        <v>28</v>
      </c>
      <c r="C26" s="44" t="str">
        <f>'فرمانده دسته10(نام پ....)'!C4</f>
        <v>ابراهیم صادقی</v>
      </c>
      <c r="D26" s="44" t="str">
        <f>'فرمانده دسته10(نام پ....)'!D4</f>
        <v>قربانعلی</v>
      </c>
      <c r="E26" s="44">
        <f>'فرمانده دسته10(نام پ....)'!E4</f>
        <v>1080602798</v>
      </c>
      <c r="F26" s="44" t="str">
        <f>'فرمانده دسته10(نام پ....)'!F4</f>
        <v xml:space="preserve">فرمانده دسته </v>
      </c>
      <c r="G26" s="44">
        <f>'فرمانده دسته10(نام پ....)'!G4</f>
        <v>9057668106</v>
      </c>
      <c r="H26" s="44">
        <f>'فرمانده دسته10(نام پ....)'!H4</f>
        <v>9057668106</v>
      </c>
      <c r="I26" s="44" t="str">
        <f>'فرمانده دسته10(نام پ....)'!I4</f>
        <v>1380/12/16</v>
      </c>
    </row>
    <row r="27" spans="1:9" ht="25.5" x14ac:dyDescent="0.6">
      <c r="A27" s="23">
        <v>22</v>
      </c>
      <c r="B27" s="17" t="s">
        <v>29</v>
      </c>
      <c r="C27" s="44">
        <f>'فرمانده دسته11(نام پ....)'!C4</f>
        <v>0</v>
      </c>
      <c r="D27" s="44">
        <f>'فرمانده دسته11(نام پ....)'!D4</f>
        <v>0</v>
      </c>
      <c r="E27" s="44">
        <f>'فرمانده دسته11(نام پ....)'!E4</f>
        <v>0</v>
      </c>
      <c r="F27" s="44">
        <f>'فرمانده دسته11(نام پ....)'!F4</f>
        <v>0</v>
      </c>
      <c r="G27" s="44">
        <f>'فرمانده دسته11(نام پ....)'!G4</f>
        <v>0</v>
      </c>
      <c r="H27" s="44">
        <f>'فرمانده دسته11(نام پ....)'!H4</f>
        <v>0</v>
      </c>
      <c r="I27" s="44">
        <f>'فرمانده دسته11(نام پ....)'!I4</f>
        <v>0</v>
      </c>
    </row>
    <row r="28" spans="1:9" ht="25.5" x14ac:dyDescent="0.6">
      <c r="A28" s="23">
        <v>23</v>
      </c>
      <c r="B28" s="17" t="s">
        <v>30</v>
      </c>
      <c r="C28" s="44">
        <f>'فرمانده دسته12(نام پ....)'!C4</f>
        <v>0</v>
      </c>
      <c r="D28" s="44">
        <f>'فرمانده دسته12(نام پ....)'!D4</f>
        <v>0</v>
      </c>
      <c r="E28" s="44">
        <f>'فرمانده دسته12(نام پ....)'!E4</f>
        <v>0</v>
      </c>
      <c r="F28" s="44">
        <f>'فرمانده دسته12(نام پ....)'!F4</f>
        <v>0</v>
      </c>
      <c r="G28" s="44">
        <f>'فرمانده دسته12(نام پ....)'!G4</f>
        <v>0</v>
      </c>
      <c r="H28" s="44">
        <f>'فرمانده دسته12(نام پ....)'!H4</f>
        <v>0</v>
      </c>
      <c r="I28" s="44">
        <f>'فرمانده دسته12(نام پ....)'!I4</f>
        <v>0</v>
      </c>
    </row>
    <row r="29" spans="1:9" ht="25.5" x14ac:dyDescent="0.6">
      <c r="A29" s="23">
        <v>24</v>
      </c>
      <c r="B29" s="17" t="s">
        <v>59</v>
      </c>
      <c r="C29" s="44">
        <f>'فرمانده دسته13(نام پ....)'!C4</f>
        <v>0</v>
      </c>
      <c r="D29" s="44">
        <f>'فرمانده دسته13(نام پ....)'!D4</f>
        <v>0</v>
      </c>
      <c r="E29" s="44">
        <f>'فرمانده دسته13(نام پ....)'!E4</f>
        <v>0</v>
      </c>
      <c r="F29" s="44">
        <f>'فرمانده دسته13(نام پ....)'!F4</f>
        <v>0</v>
      </c>
      <c r="G29" s="44">
        <f>'فرمانده دسته13(نام پ....)'!G4</f>
        <v>0</v>
      </c>
      <c r="H29" s="44">
        <f>'فرمانده دسته13(نام پ....)'!H4</f>
        <v>0</v>
      </c>
      <c r="I29" s="44">
        <f>'فرمانده دسته13(نام پ....)'!I4</f>
        <v>0</v>
      </c>
    </row>
    <row r="30" spans="1:9" ht="25.5" x14ac:dyDescent="0.6">
      <c r="A30" s="23">
        <v>25</v>
      </c>
      <c r="B30" s="17" t="s">
        <v>60</v>
      </c>
      <c r="C30" s="44">
        <f>'فرمانده دسته14(نام پ....)'!C4</f>
        <v>0</v>
      </c>
      <c r="D30" s="44">
        <f>'فرمانده دسته14(نام پ....)'!D4</f>
        <v>0</v>
      </c>
      <c r="E30" s="44">
        <f>'فرمانده دسته14(نام پ....)'!E4</f>
        <v>0</v>
      </c>
      <c r="F30" s="44">
        <f>'فرمانده دسته14(نام پ....)'!F4</f>
        <v>0</v>
      </c>
      <c r="G30" s="44">
        <f>'فرمانده دسته14(نام پ....)'!G4</f>
        <v>0</v>
      </c>
      <c r="H30" s="44">
        <f>'فرمانده دسته14(نام پ....)'!H4</f>
        <v>0</v>
      </c>
      <c r="I30" s="44">
        <f>'فرمانده دسته14(نام پ....)'!I4</f>
        <v>0</v>
      </c>
    </row>
    <row r="31" spans="1:9" ht="25.5" x14ac:dyDescent="0.6">
      <c r="A31" s="23">
        <v>26</v>
      </c>
      <c r="B31" s="17" t="s">
        <v>61</v>
      </c>
      <c r="C31" s="44">
        <f>'فرمانده دسته15(نام پ....)'!C4</f>
        <v>0</v>
      </c>
      <c r="D31" s="44">
        <f>'فرمانده دسته15(نام پ....)'!D4</f>
        <v>0</v>
      </c>
      <c r="E31" s="44">
        <f>'فرمانده دسته15(نام پ....)'!E4</f>
        <v>0</v>
      </c>
      <c r="F31" s="44">
        <f>'فرمانده دسته15(نام پ....)'!F4</f>
        <v>0</v>
      </c>
      <c r="G31" s="44">
        <f>'فرمانده دسته15(نام پ....)'!G4</f>
        <v>0</v>
      </c>
      <c r="H31" s="44">
        <f>'فرمانده دسته15(نام پ....)'!H4</f>
        <v>0</v>
      </c>
      <c r="I31" s="44">
        <f>'فرمانده دسته15(نام پ....)'!I4</f>
        <v>0</v>
      </c>
    </row>
    <row r="32" spans="1:9" ht="25.5" x14ac:dyDescent="0.6">
      <c r="A32" s="23">
        <v>27</v>
      </c>
      <c r="B32" s="17" t="s">
        <v>62</v>
      </c>
      <c r="C32" s="44">
        <f>'فرمانده دسته16(نام پ....)'!C4</f>
        <v>0</v>
      </c>
      <c r="D32" s="44">
        <f>'فرمانده دسته16(نام پ....)'!D4</f>
        <v>0</v>
      </c>
      <c r="E32" s="44">
        <f>'فرمانده دسته16(نام پ....)'!E4</f>
        <v>0</v>
      </c>
      <c r="F32" s="44">
        <f>'فرمانده دسته16(نام پ....)'!F4</f>
        <v>0</v>
      </c>
      <c r="G32" s="44">
        <f>'فرمانده دسته16(نام پ....)'!G4</f>
        <v>0</v>
      </c>
      <c r="H32" s="44">
        <f>'فرمانده دسته16(نام پ....)'!H4</f>
        <v>0</v>
      </c>
      <c r="I32" s="44">
        <f>'فرمانده دسته16(نام پ....)'!I4</f>
        <v>0</v>
      </c>
    </row>
    <row r="33" spans="1:9" ht="25.5" x14ac:dyDescent="0.6">
      <c r="A33" s="23">
        <v>28</v>
      </c>
      <c r="B33" s="17" t="s">
        <v>63</v>
      </c>
      <c r="C33" s="44">
        <f>'فرمانده دسته17(نام پ....)'!C4</f>
        <v>0</v>
      </c>
      <c r="D33" s="44">
        <f>'فرمانده دسته17(نام پ....)'!D4</f>
        <v>0</v>
      </c>
      <c r="E33" s="44">
        <f>'فرمانده دسته17(نام پ....)'!E4</f>
        <v>0</v>
      </c>
      <c r="F33" s="44">
        <f>'فرمانده دسته17(نام پ....)'!F4</f>
        <v>0</v>
      </c>
      <c r="G33" s="44">
        <f>'فرمانده دسته17(نام پ....)'!G4</f>
        <v>0</v>
      </c>
      <c r="H33" s="44">
        <f>'فرمانده دسته17(نام پ....)'!H4</f>
        <v>0</v>
      </c>
      <c r="I33" s="44">
        <f>'فرمانده دسته17(نام پ....)'!I4</f>
        <v>0</v>
      </c>
    </row>
    <row r="34" spans="1:9" ht="25.5" x14ac:dyDescent="0.6">
      <c r="A34" s="23">
        <v>29</v>
      </c>
      <c r="B34" s="17" t="s">
        <v>64</v>
      </c>
      <c r="C34" s="44">
        <f>'فرمانده دسته18(نام پ....)'!C4</f>
        <v>0</v>
      </c>
      <c r="D34" s="44">
        <f>'فرمانده دسته18(نام پ....)'!D4</f>
        <v>0</v>
      </c>
      <c r="E34" s="44">
        <f>'فرمانده دسته18(نام پ....)'!E4</f>
        <v>0</v>
      </c>
      <c r="F34" s="44">
        <f>'فرمانده دسته18(نام پ....)'!F4</f>
        <v>0</v>
      </c>
      <c r="G34" s="44">
        <f>'فرمانده دسته18(نام پ....)'!G4</f>
        <v>0</v>
      </c>
      <c r="H34" s="44">
        <f>'فرمانده دسته18(نام پ....)'!H4</f>
        <v>0</v>
      </c>
      <c r="I34" s="44">
        <f>'فرمانده دسته18(نام پ....)'!I4</f>
        <v>0</v>
      </c>
    </row>
    <row r="35" spans="1:9" ht="25.5" x14ac:dyDescent="0.6">
      <c r="A35" s="23">
        <v>30</v>
      </c>
      <c r="B35" s="17" t="s">
        <v>65</v>
      </c>
      <c r="C35" s="44">
        <f>'فرمانده دسته19(نام پ....)'!C4</f>
        <v>0</v>
      </c>
      <c r="D35" s="44">
        <f>'فرمانده دسته19(نام پ....)'!D4</f>
        <v>0</v>
      </c>
      <c r="E35" s="44">
        <f>'فرمانده دسته19(نام پ....)'!E4</f>
        <v>0</v>
      </c>
      <c r="F35" s="44">
        <f>'فرمانده دسته19(نام پ....)'!F4</f>
        <v>0</v>
      </c>
      <c r="G35" s="44">
        <f>'فرمانده دسته19(نام پ....)'!G4</f>
        <v>0</v>
      </c>
      <c r="H35" s="44">
        <f>'فرمانده دسته19(نام پ....)'!H4</f>
        <v>0</v>
      </c>
      <c r="I35" s="44">
        <f>'فرمانده دسته19(نام پ....)'!I4</f>
        <v>0</v>
      </c>
    </row>
    <row r="36" spans="1:9" ht="25.5" x14ac:dyDescent="0.6">
      <c r="A36" s="23">
        <v>31</v>
      </c>
      <c r="B36" s="17" t="s">
        <v>66</v>
      </c>
      <c r="C36" s="44">
        <f>'فرمانده دسته20(نام پ....)'!C4</f>
        <v>0</v>
      </c>
      <c r="D36" s="44">
        <f>'فرمانده دسته20(نام پ....)'!D4</f>
        <v>0</v>
      </c>
      <c r="E36" s="44">
        <f>'فرمانده دسته20(نام پ....)'!E4</f>
        <v>0</v>
      </c>
      <c r="F36" s="44">
        <f>'فرمانده دسته20(نام پ....)'!F4</f>
        <v>0</v>
      </c>
      <c r="G36" s="44">
        <f>'فرمانده دسته20(نام پ....)'!G4</f>
        <v>0</v>
      </c>
      <c r="H36" s="44">
        <f>'فرمانده دسته20(نام پ....)'!H4</f>
        <v>0</v>
      </c>
      <c r="I36" s="44">
        <f>'فرمانده دسته20(نام پ....)'!I4</f>
        <v>0</v>
      </c>
    </row>
    <row r="37" spans="1:9" ht="25.5" x14ac:dyDescent="0.6">
      <c r="A37" s="23">
        <v>32</v>
      </c>
      <c r="B37" s="17" t="s">
        <v>67</v>
      </c>
      <c r="C37" s="44">
        <f>'فرمانده دسته21(نام پ....)'!C4</f>
        <v>0</v>
      </c>
      <c r="D37" s="44">
        <f>'فرمانده دسته21(نام پ....)'!D4</f>
        <v>0</v>
      </c>
      <c r="E37" s="44">
        <f>'فرمانده دسته21(نام پ....)'!E4</f>
        <v>0</v>
      </c>
      <c r="F37" s="44">
        <f>'فرمانده دسته21(نام پ....)'!F4</f>
        <v>0</v>
      </c>
      <c r="G37" s="44">
        <f>'فرمانده دسته21(نام پ....)'!G4</f>
        <v>0</v>
      </c>
      <c r="H37" s="44">
        <f>'فرمانده دسته21(نام پ....)'!H4</f>
        <v>0</v>
      </c>
      <c r="I37" s="44">
        <f>'فرمانده دسته21(نام پ....)'!I4</f>
        <v>0</v>
      </c>
    </row>
    <row r="38" spans="1:9" ht="25.5" x14ac:dyDescent="0.6">
      <c r="A38" s="23">
        <v>33</v>
      </c>
      <c r="B38" s="17" t="s">
        <v>68</v>
      </c>
      <c r="C38" s="44">
        <f>'فرمانده دسته22(نام پ....)'!C4</f>
        <v>0</v>
      </c>
      <c r="D38" s="44">
        <f>'فرمانده دسته22(نام پ....)'!D4</f>
        <v>0</v>
      </c>
      <c r="E38" s="44">
        <f>'فرمانده دسته22(نام پ....)'!E4</f>
        <v>0</v>
      </c>
      <c r="F38" s="44">
        <f>'فرمانده دسته22(نام پ....)'!F4</f>
        <v>0</v>
      </c>
      <c r="G38" s="44">
        <f>'فرمانده دسته22(نام پ....)'!G4</f>
        <v>0</v>
      </c>
      <c r="H38" s="44">
        <f>'فرمانده دسته22(نام پ....)'!H4</f>
        <v>0</v>
      </c>
      <c r="I38" s="44">
        <f>'فرمانده دسته22(نام پ....)'!I4</f>
        <v>0</v>
      </c>
    </row>
    <row r="39" spans="1:9" ht="25.5" x14ac:dyDescent="0.6">
      <c r="A39" s="23">
        <v>34</v>
      </c>
      <c r="B39" s="17" t="s">
        <v>69</v>
      </c>
      <c r="C39" s="44">
        <f>'فرمانده دسته23(نام پ....)'!C4</f>
        <v>0</v>
      </c>
      <c r="D39" s="44">
        <f>'فرمانده دسته23(نام پ....)'!D4</f>
        <v>0</v>
      </c>
      <c r="E39" s="44">
        <f>'فرمانده دسته23(نام پ....)'!E4</f>
        <v>0</v>
      </c>
      <c r="F39" s="44">
        <f>'فرمانده دسته23(نام پ....)'!F4</f>
        <v>0</v>
      </c>
      <c r="G39" s="44">
        <f>'فرمانده دسته23(نام پ....)'!G4</f>
        <v>0</v>
      </c>
      <c r="H39" s="44">
        <f>'فرمانده دسته23(نام پ....)'!H4</f>
        <v>0</v>
      </c>
      <c r="I39" s="44">
        <f>'فرمانده دسته23(نام پ....)'!I4</f>
        <v>0</v>
      </c>
    </row>
    <row r="40" spans="1:9" ht="25.5" x14ac:dyDescent="0.6">
      <c r="A40" s="23">
        <v>35</v>
      </c>
      <c r="B40" s="17" t="s">
        <v>70</v>
      </c>
      <c r="C40" s="44">
        <f>'فرمانده دسته24(نام پ....)'!C4</f>
        <v>0</v>
      </c>
      <c r="D40" s="44">
        <f>'فرمانده دسته24(نام پ....)'!D4</f>
        <v>0</v>
      </c>
      <c r="E40" s="44">
        <f>'فرمانده دسته24(نام پ....)'!E4</f>
        <v>0</v>
      </c>
      <c r="F40" s="44">
        <f>'فرمانده دسته24(نام پ....)'!F4</f>
        <v>0</v>
      </c>
      <c r="G40" s="44">
        <f>'فرمانده دسته24(نام پ....)'!G4</f>
        <v>0</v>
      </c>
      <c r="H40" s="44">
        <f>'فرمانده دسته24(نام پ....)'!H4</f>
        <v>0</v>
      </c>
      <c r="I40" s="44">
        <f>'فرمانده دسته24(نام پ....)'!I4</f>
        <v>0</v>
      </c>
    </row>
    <row r="41" spans="1:9" ht="25.5" x14ac:dyDescent="0.6">
      <c r="A41" s="23">
        <v>36</v>
      </c>
      <c r="B41" s="17" t="s">
        <v>71</v>
      </c>
      <c r="C41" s="44">
        <f>'فرمانده دسته25(نام پ....)'!C4</f>
        <v>0</v>
      </c>
      <c r="D41" s="44">
        <f>'فرمانده دسته25(نام پ....)'!D4</f>
        <v>0</v>
      </c>
      <c r="E41" s="44">
        <f>'فرمانده دسته25(نام پ....)'!E4</f>
        <v>0</v>
      </c>
      <c r="F41" s="44">
        <f>'فرمانده دسته25(نام پ....)'!F4</f>
        <v>0</v>
      </c>
      <c r="G41" s="44">
        <f>'فرمانده دسته25(نام پ....)'!G4</f>
        <v>0</v>
      </c>
      <c r="H41" s="44">
        <f>'فرمانده دسته25(نام پ....)'!H4</f>
        <v>0</v>
      </c>
      <c r="I41" s="44">
        <f>'فرمانده دسته25(نام پ....)'!I4</f>
        <v>0</v>
      </c>
    </row>
    <row r="42" spans="1:9" ht="25.5" x14ac:dyDescent="0.6">
      <c r="A42" s="23">
        <v>37</v>
      </c>
      <c r="B42" s="17" t="s">
        <v>72</v>
      </c>
      <c r="C42" s="44">
        <f>'فرمانده دسته26(نام پ....)'!C4</f>
        <v>0</v>
      </c>
      <c r="D42" s="44">
        <f>'فرمانده دسته26(نام پ....)'!D4</f>
        <v>0</v>
      </c>
      <c r="E42" s="44">
        <f>'فرمانده دسته26(نام پ....)'!E4</f>
        <v>0</v>
      </c>
      <c r="F42" s="44">
        <f>'فرمانده دسته26(نام پ....)'!F4</f>
        <v>0</v>
      </c>
      <c r="G42" s="44">
        <f>'فرمانده دسته26(نام پ....)'!G4</f>
        <v>0</v>
      </c>
      <c r="H42" s="44">
        <f>'فرمانده دسته26(نام پ....)'!H4</f>
        <v>0</v>
      </c>
      <c r="I42" s="44">
        <f>'فرمانده دسته26(نام پ....)'!I4</f>
        <v>0</v>
      </c>
    </row>
    <row r="43" spans="1:9" ht="25.5" x14ac:dyDescent="0.6">
      <c r="A43" s="23">
        <v>38</v>
      </c>
      <c r="B43" s="17" t="s">
        <v>73</v>
      </c>
      <c r="C43" s="44">
        <f>'فرمانده دسته27(نام پ....)'!C4</f>
        <v>0</v>
      </c>
      <c r="D43" s="44">
        <f>'فرمانده دسته27(نام پ....)'!D4</f>
        <v>0</v>
      </c>
      <c r="E43" s="44">
        <f>'فرمانده دسته27(نام پ....)'!E4</f>
        <v>0</v>
      </c>
      <c r="F43" s="44">
        <f>'فرمانده دسته27(نام پ....)'!F4</f>
        <v>0</v>
      </c>
      <c r="G43" s="44">
        <f>'فرمانده دسته27(نام پ....)'!G4</f>
        <v>0</v>
      </c>
      <c r="H43" s="44">
        <f>'فرمانده دسته27(نام پ....)'!H4</f>
        <v>0</v>
      </c>
      <c r="I43" s="44">
        <f>'فرمانده دسته27(نام پ....)'!I4</f>
        <v>0</v>
      </c>
    </row>
    <row r="44" spans="1:9" ht="25.5" x14ac:dyDescent="0.6">
      <c r="A44" s="23">
        <v>39</v>
      </c>
      <c r="B44" s="17" t="s">
        <v>74</v>
      </c>
      <c r="C44" s="17">
        <f>'فرمانده دسته28(نام پ....)'!C4</f>
        <v>0</v>
      </c>
      <c r="D44" s="17">
        <f>'فرمانده دسته28(نام پ....)'!D4</f>
        <v>0</v>
      </c>
      <c r="E44" s="17">
        <f>'فرمانده دسته28(نام پ....)'!E4</f>
        <v>0</v>
      </c>
      <c r="F44" s="17">
        <f>'فرمانده دسته28(نام پ....)'!F4</f>
        <v>0</v>
      </c>
      <c r="G44" s="17">
        <f>'فرمانده دسته28(نام پ....)'!G4</f>
        <v>0</v>
      </c>
      <c r="H44" s="17">
        <f>'فرمانده دسته28(نام پ....)'!H4</f>
        <v>0</v>
      </c>
      <c r="I44" s="17">
        <f>'فرمانده دسته28(نام پ....)'!I4</f>
        <v>0</v>
      </c>
    </row>
    <row r="45" spans="1:9" ht="25.5" x14ac:dyDescent="0.6">
      <c r="A45" s="23">
        <v>40</v>
      </c>
      <c r="B45" s="17" t="s">
        <v>75</v>
      </c>
      <c r="C45" s="17">
        <f>'فرمانده دسته29(نام پ....)'!C4</f>
        <v>0</v>
      </c>
      <c r="D45" s="17">
        <f>'فرمانده دسته29(نام پ....)'!D4</f>
        <v>0</v>
      </c>
      <c r="E45" s="17">
        <f>'فرمانده دسته29(نام پ....)'!E4</f>
        <v>0</v>
      </c>
      <c r="F45" s="17">
        <f>'فرمانده دسته29(نام پ....)'!F4</f>
        <v>0</v>
      </c>
      <c r="G45" s="17">
        <f>'فرمانده دسته29(نام پ....)'!G4</f>
        <v>0</v>
      </c>
      <c r="H45" s="17">
        <f>'فرمانده دسته29(نام پ....)'!H4</f>
        <v>0</v>
      </c>
      <c r="I45" s="17">
        <f>'فرمانده دسته29(نام پ....)'!I4</f>
        <v>0</v>
      </c>
    </row>
    <row r="46" spans="1:9" ht="25.5" x14ac:dyDescent="0.6">
      <c r="A46" s="23">
        <v>41</v>
      </c>
      <c r="B46" s="17" t="s">
        <v>76</v>
      </c>
      <c r="C46" s="17">
        <f>'فرمانده دسته30(نام پ....)'!C4</f>
        <v>0</v>
      </c>
      <c r="D46" s="17">
        <f>'فرمانده دسته30(نام پ....)'!D4</f>
        <v>0</v>
      </c>
      <c r="E46" s="17">
        <f>'فرمانده دسته30(نام پ....)'!E4</f>
        <v>0</v>
      </c>
      <c r="F46" s="17">
        <f>'فرمانده دسته30(نام پ....)'!F4</f>
        <v>0</v>
      </c>
      <c r="G46" s="17">
        <f>'فرمانده دسته30(نام پ....)'!G4</f>
        <v>0</v>
      </c>
      <c r="H46" s="17">
        <f>'فرمانده دسته30(نام پ....)'!H4</f>
        <v>0</v>
      </c>
      <c r="I46" s="17">
        <f>'فرمانده دسته30(نام پ....)'!I4</f>
        <v>0</v>
      </c>
    </row>
    <row r="47" spans="1:9" ht="25.5" x14ac:dyDescent="0.6">
      <c r="A47" s="23">
        <v>42</v>
      </c>
      <c r="B47" s="17" t="s">
        <v>77</v>
      </c>
      <c r="C47" s="17">
        <f>'فرمانده دسته31(نام پ....)'!C4</f>
        <v>0</v>
      </c>
      <c r="D47" s="17">
        <f>'فرمانده دسته31(نام پ....)'!D4</f>
        <v>0</v>
      </c>
      <c r="E47" s="17">
        <f>'فرمانده دسته31(نام پ....)'!E4</f>
        <v>0</v>
      </c>
      <c r="F47" s="17">
        <f>'فرمانده دسته31(نام پ....)'!F4</f>
        <v>0</v>
      </c>
      <c r="G47" s="17">
        <f>'فرمانده دسته31(نام پ....)'!G4</f>
        <v>0</v>
      </c>
      <c r="H47" s="17">
        <f>'فرمانده دسته31(نام پ....)'!H4</f>
        <v>0</v>
      </c>
      <c r="I47" s="17">
        <f>'فرمانده دسته31(نام پ....)'!I4</f>
        <v>0</v>
      </c>
    </row>
    <row r="48" spans="1:9" ht="25.5" x14ac:dyDescent="0.6">
      <c r="A48" s="23">
        <v>43</v>
      </c>
      <c r="B48" s="17" t="s">
        <v>78</v>
      </c>
      <c r="C48" s="17">
        <f>'فرمانده دسته32(نام پ....)'!C4</f>
        <v>0</v>
      </c>
      <c r="D48" s="17">
        <f>'فرمانده دسته32(نام پ....)'!D4</f>
        <v>0</v>
      </c>
      <c r="E48" s="17">
        <f>'فرمانده دسته32(نام پ....)'!E4</f>
        <v>0</v>
      </c>
      <c r="F48" s="17">
        <f>'فرمانده دسته32(نام پ....)'!F4</f>
        <v>0</v>
      </c>
      <c r="G48" s="17">
        <f>'فرمانده دسته32(نام پ....)'!G4</f>
        <v>0</v>
      </c>
      <c r="H48" s="17">
        <f>'فرمانده دسته32(نام پ....)'!H4</f>
        <v>0</v>
      </c>
      <c r="I48" s="17">
        <f>'فرمانده دسته32(نام پ....)'!I4</f>
        <v>0</v>
      </c>
    </row>
    <row r="49" spans="1:9" ht="25.5" x14ac:dyDescent="0.6">
      <c r="A49" s="23">
        <v>44</v>
      </c>
      <c r="B49" s="17" t="s">
        <v>79</v>
      </c>
      <c r="C49" s="17">
        <f>'فرمانده دسته33(نام پ....)'!C4</f>
        <v>0</v>
      </c>
      <c r="D49" s="17">
        <f>'فرمانده دسته33(نام پ....)'!D4</f>
        <v>0</v>
      </c>
      <c r="E49" s="17">
        <f>'فرمانده دسته33(نام پ....)'!E4</f>
        <v>0</v>
      </c>
      <c r="F49" s="17">
        <f>'فرمانده دسته33(نام پ....)'!F4</f>
        <v>0</v>
      </c>
      <c r="G49" s="17">
        <f>'فرمانده دسته33(نام پ....)'!G4</f>
        <v>0</v>
      </c>
      <c r="H49" s="17">
        <f>'فرمانده دسته33(نام پ....)'!H4</f>
        <v>0</v>
      </c>
      <c r="I49" s="17">
        <f>'فرمانده دسته33(نام پ....)'!I4</f>
        <v>0</v>
      </c>
    </row>
    <row r="50" spans="1:9" ht="25.5" x14ac:dyDescent="0.6">
      <c r="A50" s="23">
        <v>45</v>
      </c>
      <c r="B50" s="17" t="s">
        <v>80</v>
      </c>
      <c r="C50" s="17">
        <f>'فرمانده دسته34(نام پ....)'!C4</f>
        <v>0</v>
      </c>
      <c r="D50" s="17">
        <f>'فرمانده دسته34(نام پ....)'!D4</f>
        <v>0</v>
      </c>
      <c r="E50" s="17">
        <f>'فرمانده دسته34(نام پ....)'!E4</f>
        <v>0</v>
      </c>
      <c r="F50" s="17">
        <f>'فرمانده دسته34(نام پ....)'!F4</f>
        <v>0</v>
      </c>
      <c r="G50" s="17">
        <f>'فرمانده دسته34(نام پ....)'!G4</f>
        <v>0</v>
      </c>
      <c r="H50" s="17">
        <f>'فرمانده دسته34(نام پ....)'!H4</f>
        <v>0</v>
      </c>
      <c r="I50" s="17">
        <f>'فرمانده دسته34(نام پ....)'!I4</f>
        <v>0</v>
      </c>
    </row>
    <row r="51" spans="1:9" ht="25.5" x14ac:dyDescent="0.6">
      <c r="A51" s="23">
        <v>46</v>
      </c>
      <c r="B51" s="17" t="s">
        <v>81</v>
      </c>
      <c r="C51" s="17">
        <f>'فرمانده دسته35(نام پ....)'!C4</f>
        <v>0</v>
      </c>
      <c r="D51" s="17">
        <f>'فرمانده دسته35(نام پ....)'!D4</f>
        <v>0</v>
      </c>
      <c r="E51" s="17">
        <f>'فرمانده دسته35(نام پ....)'!E4</f>
        <v>0</v>
      </c>
      <c r="F51" s="17">
        <f>'فرمانده دسته35(نام پ....)'!F4</f>
        <v>0</v>
      </c>
      <c r="G51" s="17">
        <f>'فرمانده دسته35(نام پ....)'!G4</f>
        <v>0</v>
      </c>
      <c r="H51" s="17">
        <f>'فرمانده دسته35(نام پ....)'!H4</f>
        <v>0</v>
      </c>
      <c r="I51" s="17">
        <f>'فرمانده دسته35(نام پ....)'!I4</f>
        <v>0</v>
      </c>
    </row>
    <row r="52" spans="1:9" ht="25.5" x14ac:dyDescent="0.6">
      <c r="A52" s="23">
        <v>47</v>
      </c>
      <c r="B52" s="17" t="s">
        <v>82</v>
      </c>
      <c r="C52" s="17">
        <f>'فرمانده دسته36(نام پ....)'!C4</f>
        <v>0</v>
      </c>
      <c r="D52" s="17">
        <f>'فرمانده دسته36(نام پ....)'!D4</f>
        <v>0</v>
      </c>
      <c r="E52" s="17">
        <f>'فرمانده دسته36(نام پ....)'!E4</f>
        <v>0</v>
      </c>
      <c r="F52" s="17">
        <f>'فرمانده دسته36(نام پ....)'!F4</f>
        <v>0</v>
      </c>
      <c r="G52" s="17">
        <f>'فرمانده دسته36(نام پ....)'!G4</f>
        <v>0</v>
      </c>
      <c r="H52" s="17">
        <f>'فرمانده دسته36(نام پ....)'!H4</f>
        <v>0</v>
      </c>
      <c r="I52" s="17">
        <f>'فرمانده دسته36(نام پ....)'!I4</f>
        <v>0</v>
      </c>
    </row>
    <row r="53" spans="1:9" ht="25.5" x14ac:dyDescent="0.6">
      <c r="A53" s="23">
        <v>48</v>
      </c>
      <c r="B53" s="17" t="s">
        <v>83</v>
      </c>
      <c r="C53" s="17">
        <f>'فرمانده دسته37(نام پ....)'!C4</f>
        <v>0</v>
      </c>
      <c r="D53" s="17">
        <f>'فرمانده دسته37(نام پ....)'!D4</f>
        <v>0</v>
      </c>
      <c r="E53" s="17">
        <f>'فرمانده دسته37(نام پ....)'!E4</f>
        <v>0</v>
      </c>
      <c r="F53" s="17">
        <f>'فرمانده دسته37(نام پ....)'!F4</f>
        <v>0</v>
      </c>
      <c r="G53" s="17">
        <f>'فرمانده دسته37(نام پ....)'!G4</f>
        <v>0</v>
      </c>
      <c r="H53" s="17">
        <f>'فرمانده دسته37(نام پ....)'!H4</f>
        <v>0</v>
      </c>
      <c r="I53" s="17">
        <f>'فرمانده دسته37(نام پ....)'!I4</f>
        <v>0</v>
      </c>
    </row>
    <row r="54" spans="1:9" ht="25.5" x14ac:dyDescent="0.6">
      <c r="A54" s="23">
        <v>49</v>
      </c>
      <c r="B54" s="17" t="s">
        <v>84</v>
      </c>
      <c r="C54" s="17">
        <f>'فرمانده دسته38(نام پ....)'!C4</f>
        <v>0</v>
      </c>
      <c r="D54" s="17">
        <f>'فرمانده دسته38(نام پ....)'!D4</f>
        <v>0</v>
      </c>
      <c r="E54" s="17">
        <f>'فرمانده دسته38(نام پ....)'!E4</f>
        <v>0</v>
      </c>
      <c r="F54" s="17">
        <f>'فرمانده دسته38(نام پ....)'!F4</f>
        <v>0</v>
      </c>
      <c r="G54" s="17">
        <f>'فرمانده دسته38(نام پ....)'!G4</f>
        <v>0</v>
      </c>
      <c r="H54" s="17">
        <f>'فرمانده دسته38(نام پ....)'!H4</f>
        <v>0</v>
      </c>
      <c r="I54" s="17">
        <f>'فرمانده دسته38(نام پ....)'!I4</f>
        <v>0</v>
      </c>
    </row>
    <row r="55" spans="1:9" ht="25.5" x14ac:dyDescent="0.6">
      <c r="A55" s="23">
        <v>50</v>
      </c>
      <c r="B55" s="17" t="s">
        <v>85</v>
      </c>
      <c r="C55" s="17">
        <f>'فرمانده دسته39(نام پ....)'!C4</f>
        <v>0</v>
      </c>
      <c r="D55" s="17">
        <f>'فرمانده دسته39(نام پ....)'!D4</f>
        <v>0</v>
      </c>
      <c r="E55" s="17">
        <f>'فرمانده دسته39(نام پ....)'!E4</f>
        <v>0</v>
      </c>
      <c r="F55" s="17">
        <f>'فرمانده دسته39(نام پ....)'!F4</f>
        <v>0</v>
      </c>
      <c r="G55" s="17">
        <f>'فرمانده دسته39(نام پ....)'!G4</f>
        <v>0</v>
      </c>
      <c r="H55" s="17">
        <f>'فرمانده دسته39(نام پ....)'!H4</f>
        <v>0</v>
      </c>
      <c r="I55" s="17">
        <f>'فرمانده دسته39(نام پ....)'!I4</f>
        <v>0</v>
      </c>
    </row>
    <row r="56" spans="1:9" ht="25.5" x14ac:dyDescent="0.6">
      <c r="A56" s="23">
        <v>51</v>
      </c>
      <c r="B56" s="17" t="s">
        <v>86</v>
      </c>
      <c r="C56" s="17">
        <f>'فرمانده دسته40(نام پ....)'!C4</f>
        <v>0</v>
      </c>
      <c r="D56" s="17">
        <f>'فرمانده دسته40(نام پ....)'!D4</f>
        <v>0</v>
      </c>
      <c r="E56" s="17">
        <f>'فرمانده دسته40(نام پ....)'!E4</f>
        <v>0</v>
      </c>
      <c r="F56" s="17">
        <f>'فرمانده دسته40(نام پ....)'!F4</f>
        <v>0</v>
      </c>
      <c r="G56" s="17">
        <f>'فرمانده دسته40(نام پ....)'!G4</f>
        <v>0</v>
      </c>
      <c r="H56" s="17">
        <f>'فرمانده دسته40(نام پ....)'!H4</f>
        <v>0</v>
      </c>
      <c r="I56" s="17">
        <f>'فرمانده دسته40(نام پ....)'!I4</f>
        <v>0</v>
      </c>
    </row>
  </sheetData>
  <mergeCells count="6">
    <mergeCell ref="A4:I4"/>
    <mergeCell ref="A1:I1"/>
    <mergeCell ref="A2:I2"/>
    <mergeCell ref="A3:C3"/>
    <mergeCell ref="D3:F3"/>
    <mergeCell ref="G3:I3"/>
  </mergeCells>
  <conditionalFormatting sqref="C3 G5:G16 E5:E16 C6:C16">
    <cfRule type="duplicateValues" dxfId="54" priority="11"/>
  </conditionalFormatting>
  <pageMargins left="0.7" right="0.7" top="0.75" bottom="0.75" header="0.3" footer="0.3"/>
  <pageSetup orientation="portrait" verticalDpi="4294967295" r:id="rId1"/>
  <ignoredErrors>
    <ignoredError sqref="C44:I56" unlockedFormula="1"/>
  </ignoredErrors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2" priority="1"/>
  </conditionalFormatting>
  <hyperlinks>
    <hyperlink ref="J3" location="'ارکان گردان'!A1" display="بازگشت به صفحه اول" xr:uid="{00000000-0004-0000-1300-000000000000}"/>
    <hyperlink ref="K3" location="مجموع!A1" display="بازگشت به مجموع " xr:uid="{00000000-0004-0000-1300-000001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9"/>
  <sheetViews>
    <sheetView rightToLeft="1" zoomScale="55" zoomScaleNormal="55" workbookViewId="0">
      <selection activeCell="D2" sqref="D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1" priority="1"/>
  </conditionalFormatting>
  <hyperlinks>
    <hyperlink ref="J3" location="'ارکان گردان'!A1" display="بازگشت به صفحه اول" xr:uid="{00000000-0004-0000-1400-000000000000}"/>
    <hyperlink ref="K3" location="مجموع!A1" display="بازگشت به مجموع " xr:uid="{00000000-0004-0000-1400-000001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0" priority="1"/>
  </conditionalFormatting>
  <hyperlinks>
    <hyperlink ref="J3" location="'ارکان گردان'!A1" display="بازگشت به صفحه اول" xr:uid="{00000000-0004-0000-1500-000000000000}"/>
    <hyperlink ref="K3" location="مجموع!A1" display="بازگشت به مجموع " xr:uid="{00000000-0004-0000-1500-000001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9" priority="1"/>
  </conditionalFormatting>
  <hyperlinks>
    <hyperlink ref="J3" location="'ارکان گردان'!A1" display="بازگشت به صفحه اول" xr:uid="{00000000-0004-0000-1600-000000000000}"/>
    <hyperlink ref="K3" location="مجموع!A1" display="بازگشت به مجموع " xr:uid="{00000000-0004-0000-1600-000001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8" priority="1"/>
  </conditionalFormatting>
  <hyperlinks>
    <hyperlink ref="J3" location="'ارکان گردان'!A1" display="بازگشت به صفحه اول" xr:uid="{00000000-0004-0000-1700-000000000000}"/>
    <hyperlink ref="K3" location="مجموع!A1" display="بازگشت به مجموع " xr:uid="{00000000-0004-0000-1700-000001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7" priority="1"/>
  </conditionalFormatting>
  <hyperlinks>
    <hyperlink ref="J3" location="'ارکان گردان'!A1" display="بازگشت به صفحه اول" xr:uid="{00000000-0004-0000-1800-000000000000}"/>
    <hyperlink ref="K3" location="مجموع!A1" display="بازگشت به مجموع " xr:uid="{00000000-0004-0000-1800-000001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6" priority="1"/>
  </conditionalFormatting>
  <hyperlinks>
    <hyperlink ref="J3" location="'ارکان گردان'!A1" display="بازگشت به صفحه اول" xr:uid="{00000000-0004-0000-1900-000000000000}"/>
    <hyperlink ref="K3" location="مجموع!A1" display="بازگشت به مجموع " xr:uid="{00000000-0004-0000-1900-000001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5" priority="1"/>
  </conditionalFormatting>
  <hyperlinks>
    <hyperlink ref="J3" location="'ارکان گردان'!A1" display="بازگشت به صفحه اول" xr:uid="{00000000-0004-0000-1A00-000000000000}"/>
    <hyperlink ref="K3" location="مجموع!A1" display="بازگشت به مجموع " xr:uid="{00000000-0004-0000-1A00-000001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4" priority="1"/>
  </conditionalFormatting>
  <hyperlinks>
    <hyperlink ref="J3" location="'ارکان گردان'!A1" display="بازگشت به صفحه اول" xr:uid="{00000000-0004-0000-1B00-000000000000}"/>
    <hyperlink ref="K3" location="مجموع!A1" display="بازگشت به مجموع " xr:uid="{00000000-0004-0000-1B00-000001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3" priority="1"/>
  </conditionalFormatting>
  <hyperlinks>
    <hyperlink ref="J3" location="'ارکان گردان'!A1" display="بازگشت به صفحه اول" xr:uid="{00000000-0004-0000-1C00-000000000000}"/>
    <hyperlink ref="K3" location="مجموع!A1" display="بازگشت به مجموع " xr:uid="{00000000-0004-0000-1C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4"/>
  <sheetViews>
    <sheetView rightToLeft="1" zoomScale="55" zoomScaleNormal="55" workbookViewId="0">
      <selection activeCell="H2" sqref="H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7" width="24.42578125" customWidth="1"/>
    <col min="8" max="8" width="51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32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87</v>
      </c>
      <c r="E2" s="48"/>
      <c r="F2" s="49"/>
      <c r="G2" s="34" t="s">
        <v>51</v>
      </c>
      <c r="H2" s="83" t="s">
        <v>258</v>
      </c>
      <c r="I2" s="37"/>
      <c r="J2" s="46" t="s">
        <v>48</v>
      </c>
      <c r="K2" s="33">
        <f>COUNTA(C4:C19)</f>
        <v>4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53</v>
      </c>
      <c r="I3" s="2" t="s">
        <v>10</v>
      </c>
      <c r="J3" s="26" t="s">
        <v>37</v>
      </c>
      <c r="K3" s="25" t="s">
        <v>46</v>
      </c>
    </row>
    <row r="4" spans="1:11" ht="26.25" thickBot="1" x14ac:dyDescent="0.3">
      <c r="A4" s="11">
        <v>1</v>
      </c>
      <c r="B4" s="19" t="s">
        <v>31</v>
      </c>
      <c r="C4" s="81" t="s">
        <v>88</v>
      </c>
      <c r="D4" s="81" t="s">
        <v>89</v>
      </c>
      <c r="E4" s="82"/>
      <c r="F4" s="19" t="s">
        <v>31</v>
      </c>
      <c r="G4" s="81">
        <v>9379469694</v>
      </c>
      <c r="H4" s="81">
        <v>9379469694</v>
      </c>
      <c r="I4" s="55" t="s">
        <v>90</v>
      </c>
    </row>
    <row r="5" spans="1:11" ht="26.25" thickBot="1" x14ac:dyDescent="0.3">
      <c r="A5" s="5">
        <v>2</v>
      </c>
      <c r="B5" s="17" t="s">
        <v>32</v>
      </c>
      <c r="C5" s="81" t="s">
        <v>91</v>
      </c>
      <c r="D5" s="81" t="s">
        <v>92</v>
      </c>
      <c r="E5" s="81">
        <v>1080769358</v>
      </c>
      <c r="F5" s="17" t="s">
        <v>32</v>
      </c>
      <c r="G5" s="81">
        <v>9136870517</v>
      </c>
      <c r="H5" s="81">
        <v>9136870517</v>
      </c>
      <c r="I5" s="81" t="s">
        <v>93</v>
      </c>
    </row>
    <row r="6" spans="1:11" ht="26.25" thickBot="1" x14ac:dyDescent="0.3">
      <c r="A6" s="5">
        <v>3</v>
      </c>
      <c r="B6" s="17" t="s">
        <v>33</v>
      </c>
      <c r="C6" s="55" t="s">
        <v>94</v>
      </c>
      <c r="D6" s="81" t="s">
        <v>95</v>
      </c>
      <c r="E6" s="81">
        <v>1120740384</v>
      </c>
      <c r="F6" s="17" t="s">
        <v>33</v>
      </c>
      <c r="G6" s="81">
        <v>9929885824</v>
      </c>
      <c r="H6" s="81">
        <v>9929885824</v>
      </c>
      <c r="I6" s="55" t="s">
        <v>96</v>
      </c>
    </row>
    <row r="7" spans="1:11" ht="26.25" thickBot="1" x14ac:dyDescent="0.3">
      <c r="A7" s="11">
        <v>4</v>
      </c>
      <c r="B7" s="17" t="s">
        <v>34</v>
      </c>
      <c r="C7" s="81" t="s">
        <v>88</v>
      </c>
      <c r="D7" s="81" t="s">
        <v>89</v>
      </c>
      <c r="E7" s="82"/>
      <c r="F7" s="17" t="s">
        <v>34</v>
      </c>
      <c r="G7" s="81">
        <v>9379469694</v>
      </c>
      <c r="H7" s="81">
        <v>9379469694</v>
      </c>
      <c r="I7" s="55" t="s">
        <v>90</v>
      </c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35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  <row r="24" spans="1:9" x14ac:dyDescent="0.25">
      <c r="E24" s="38"/>
    </row>
  </sheetData>
  <mergeCells count="1">
    <mergeCell ref="A2:C2"/>
  </mergeCells>
  <conditionalFormatting sqref="G3 E3:E4 G8:G19 E8:E19">
    <cfRule type="duplicateValues" dxfId="40" priority="2"/>
  </conditionalFormatting>
  <conditionalFormatting sqref="E7">
    <cfRule type="duplicateValues" dxfId="39" priority="1"/>
  </conditionalFormatting>
  <hyperlinks>
    <hyperlink ref="J3" location="'ارکان گردان'!A1" display="بازگشت به صفحه اول" xr:uid="{00000000-0004-0000-0200-000000000000}"/>
    <hyperlink ref="K3" location="مجموع!A1" display="بازگشت به مجموع " xr:uid="{00000000-0004-0000-0200-000001000000}"/>
  </hyperlinks>
  <pageMargins left="0.7" right="0.7" top="0.75" bottom="0.75" header="0.3" footer="0.3"/>
  <pageSetup paperSize="9" orientation="portrait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2" priority="1"/>
  </conditionalFormatting>
  <hyperlinks>
    <hyperlink ref="J3" location="'ارکان گردان'!A1" display="بازگشت به صفحه اول" xr:uid="{00000000-0004-0000-1D00-000000000000}"/>
    <hyperlink ref="K3" location="مجموع!A1" display="بازگشت به مجموع " xr:uid="{00000000-0004-0000-1D00-000001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1" priority="1"/>
  </conditionalFormatting>
  <hyperlinks>
    <hyperlink ref="J3" location="'ارکان گردان'!A1" display="بازگشت به صفحه اول" xr:uid="{00000000-0004-0000-1E00-000000000000}"/>
    <hyperlink ref="K3" location="مجموع!A1" display="بازگشت به مجموع " xr:uid="{00000000-0004-0000-1E00-000001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0" priority="1"/>
  </conditionalFormatting>
  <hyperlinks>
    <hyperlink ref="J3" location="'ارکان گردان'!A1" display="بازگشت به صفحه اول" xr:uid="{00000000-0004-0000-1F00-000000000000}"/>
    <hyperlink ref="K3" location="مجموع!A1" display="بازگشت به مجموع " xr:uid="{00000000-0004-0000-1F00-000001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9" priority="1"/>
  </conditionalFormatting>
  <hyperlinks>
    <hyperlink ref="J3" location="'ارکان گردان'!A1" display="بازگشت به صفحه اول" xr:uid="{00000000-0004-0000-2000-000000000000}"/>
    <hyperlink ref="K3" location="مجموع!A1" display="بازگشت به مجموع " xr:uid="{00000000-0004-0000-2000-000001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8" priority="1"/>
  </conditionalFormatting>
  <hyperlinks>
    <hyperlink ref="J3" location="'ارکان گردان'!A1" display="بازگشت به صفحه اول" xr:uid="{00000000-0004-0000-2100-000000000000}"/>
    <hyperlink ref="K3" location="مجموع!A1" display="بازگشت به مجموع " xr:uid="{00000000-0004-0000-2100-000001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7" priority="1"/>
  </conditionalFormatting>
  <hyperlinks>
    <hyperlink ref="J3" location="'ارکان گردان'!A1" display="بازگشت به صفحه اول" xr:uid="{00000000-0004-0000-2200-000000000000}"/>
    <hyperlink ref="K3" location="مجموع!A1" display="بازگشت به مجموع " xr:uid="{00000000-0004-0000-2200-000001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6" priority="1"/>
  </conditionalFormatting>
  <hyperlinks>
    <hyperlink ref="J3" location="'ارکان گردان'!A1" display="بازگشت به صفحه اول" xr:uid="{00000000-0004-0000-2300-000000000000}"/>
    <hyperlink ref="K3" location="مجموع!A1" display="بازگشت به مجموع " xr:uid="{00000000-0004-0000-2300-000001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5" priority="1"/>
  </conditionalFormatting>
  <hyperlinks>
    <hyperlink ref="J3" location="'ارکان گردان'!A1" display="بازگشت به صفحه اول" xr:uid="{00000000-0004-0000-2400-000000000000}"/>
    <hyperlink ref="K3" location="مجموع!A1" display="بازگشت به مجموع " xr:uid="{00000000-0004-0000-2400-000001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19"/>
  <sheetViews>
    <sheetView rightToLeft="1" zoomScale="40" zoomScaleNormal="4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4" priority="1"/>
  </conditionalFormatting>
  <hyperlinks>
    <hyperlink ref="J3" location="'ارکان گردان'!A1" display="بازگشت به صفحه اول" xr:uid="{00000000-0004-0000-2500-000000000000}"/>
    <hyperlink ref="K3" location="مجموع!A1" display="بازگشت به مجموع " xr:uid="{00000000-0004-0000-2500-000001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19"/>
  <sheetViews>
    <sheetView rightToLeft="1" zoomScale="40" zoomScaleNormal="4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3" priority="1"/>
  </conditionalFormatting>
  <hyperlinks>
    <hyperlink ref="J3" location="'ارکان گردان'!A1" display="بازگشت به صفحه اول" xr:uid="{00000000-0004-0000-2600-000000000000}"/>
    <hyperlink ref="K3" location="مجموع!A1" display="بازگشت به مجموع " xr:uid="{00000000-0004-0000-26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9"/>
  <sheetViews>
    <sheetView rightToLeft="1" topLeftCell="B1" zoomScale="70" zoomScaleNormal="70" workbookViewId="0">
      <selection activeCell="H2" sqref="H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109</v>
      </c>
      <c r="E2" s="121"/>
      <c r="F2" s="122"/>
      <c r="G2" s="34" t="s">
        <v>51</v>
      </c>
      <c r="H2" s="84" t="s">
        <v>259</v>
      </c>
      <c r="I2" s="37"/>
      <c r="J2" s="30" t="s">
        <v>48</v>
      </c>
      <c r="K2" s="31">
        <f>COUNTA(C4:C19)</f>
        <v>7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9.25" thickBot="1" x14ac:dyDescent="0.3">
      <c r="A4" s="11">
        <v>1</v>
      </c>
      <c r="B4" s="19" t="s">
        <v>31</v>
      </c>
      <c r="C4" s="65" t="s">
        <v>97</v>
      </c>
      <c r="D4" s="66" t="s">
        <v>98</v>
      </c>
      <c r="E4" s="66">
        <v>1740526181</v>
      </c>
      <c r="F4" s="59" t="s">
        <v>31</v>
      </c>
      <c r="G4" s="66">
        <v>9195526189</v>
      </c>
      <c r="H4" s="66">
        <v>9195526189</v>
      </c>
      <c r="I4" s="66" t="s">
        <v>99</v>
      </c>
    </row>
    <row r="5" spans="1:11" ht="29.25" thickBot="1" x14ac:dyDescent="0.3">
      <c r="A5" s="5">
        <v>2</v>
      </c>
      <c r="B5" s="17" t="s">
        <v>32</v>
      </c>
      <c r="C5" s="65" t="s">
        <v>100</v>
      </c>
      <c r="D5" s="66" t="s">
        <v>101</v>
      </c>
      <c r="E5" s="66">
        <v>1080647961</v>
      </c>
      <c r="F5" s="60" t="s">
        <v>32</v>
      </c>
      <c r="G5" s="66">
        <v>9922721400</v>
      </c>
      <c r="H5" s="66">
        <v>9922721400</v>
      </c>
      <c r="I5" s="66" t="s">
        <v>102</v>
      </c>
    </row>
    <row r="6" spans="1:11" ht="29.25" thickBot="1" x14ac:dyDescent="0.3">
      <c r="A6" s="5">
        <v>3</v>
      </c>
      <c r="B6" s="17" t="s">
        <v>33</v>
      </c>
      <c r="C6" s="65" t="s">
        <v>103</v>
      </c>
      <c r="D6" s="66" t="s">
        <v>104</v>
      </c>
      <c r="E6" s="66">
        <v>1080639632</v>
      </c>
      <c r="F6" s="60" t="s">
        <v>33</v>
      </c>
      <c r="G6" s="66">
        <v>9136981601</v>
      </c>
      <c r="H6" s="66">
        <v>9136981601</v>
      </c>
      <c r="I6" s="66" t="s">
        <v>105</v>
      </c>
    </row>
    <row r="7" spans="1:11" ht="29.25" thickBot="1" x14ac:dyDescent="0.3">
      <c r="A7" s="11">
        <v>4</v>
      </c>
      <c r="B7" s="17" t="s">
        <v>34</v>
      </c>
      <c r="C7" s="65" t="s">
        <v>106</v>
      </c>
      <c r="D7" s="66" t="s">
        <v>107</v>
      </c>
      <c r="E7" s="66">
        <v>1080681957</v>
      </c>
      <c r="F7" s="60" t="s">
        <v>33</v>
      </c>
      <c r="G7" s="66">
        <v>9211825464</v>
      </c>
      <c r="H7" s="66">
        <v>9211825464</v>
      </c>
      <c r="I7" s="66" t="s">
        <v>108</v>
      </c>
    </row>
    <row r="8" spans="1:11" ht="29.25" thickBot="1" x14ac:dyDescent="0.3">
      <c r="A8" s="11">
        <v>5</v>
      </c>
      <c r="B8" s="17" t="s">
        <v>35</v>
      </c>
      <c r="C8" s="65" t="s">
        <v>97</v>
      </c>
      <c r="D8" s="66" t="s">
        <v>98</v>
      </c>
      <c r="E8" s="66">
        <v>1740526181</v>
      </c>
      <c r="F8" s="60" t="s">
        <v>34</v>
      </c>
      <c r="G8" s="66">
        <v>9195526189</v>
      </c>
      <c r="H8" s="66">
        <v>9195526189</v>
      </c>
      <c r="I8" s="66" t="s">
        <v>99</v>
      </c>
    </row>
    <row r="9" spans="1:11" ht="29.25" thickBot="1" x14ac:dyDescent="0.3">
      <c r="A9" s="5">
        <v>6</v>
      </c>
      <c r="B9" s="17" t="s">
        <v>38</v>
      </c>
      <c r="C9" s="69" t="s">
        <v>103</v>
      </c>
      <c r="D9" s="70" t="s">
        <v>104</v>
      </c>
      <c r="E9" s="70">
        <v>1080639632</v>
      </c>
      <c r="F9" s="60" t="s">
        <v>34</v>
      </c>
      <c r="G9" s="70">
        <v>9136981601</v>
      </c>
      <c r="H9" s="70">
        <v>9136981601</v>
      </c>
      <c r="I9" s="70" t="s">
        <v>105</v>
      </c>
    </row>
    <row r="10" spans="1:11" ht="29.25" thickBot="1" x14ac:dyDescent="0.3">
      <c r="A10" s="5">
        <v>7</v>
      </c>
      <c r="B10" s="6" t="s">
        <v>36</v>
      </c>
      <c r="C10" s="69" t="s">
        <v>106</v>
      </c>
      <c r="D10" s="70" t="s">
        <v>107</v>
      </c>
      <c r="E10" s="70">
        <v>1080681957</v>
      </c>
      <c r="F10" s="60" t="s">
        <v>34</v>
      </c>
      <c r="G10" s="70">
        <v>9211825464</v>
      </c>
      <c r="H10" s="70">
        <v>9211825464</v>
      </c>
      <c r="I10" s="70" t="s">
        <v>108</v>
      </c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1:E19 G11:G19">
    <cfRule type="duplicateValues" dxfId="38" priority="1"/>
  </conditionalFormatting>
  <hyperlinks>
    <hyperlink ref="J3" location="'ارکان گردان'!A1" display="بازگشت به صفحه اول" xr:uid="{00000000-0004-0000-0300-000000000000}"/>
    <hyperlink ref="K3" location="مجموع!A1" display="بازگشت به مجموع " xr:uid="{00000000-0004-0000-0300-000001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2" priority="1"/>
  </conditionalFormatting>
  <hyperlinks>
    <hyperlink ref="J3" location="'ارکان گردان'!A1" display="بازگشت به صفحه اول" xr:uid="{00000000-0004-0000-2700-000000000000}"/>
    <hyperlink ref="K3" location="مجموع!A1" display="بازگشت به مجموع " xr:uid="{00000000-0004-0000-2700-000001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9"/>
  <sheetViews>
    <sheetView rightToLeft="1" zoomScale="55" zoomScaleNormal="55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1" priority="1"/>
  </conditionalFormatting>
  <hyperlinks>
    <hyperlink ref="J3" location="'ارکان گردان'!A1" display="بازگشت به صفحه اول" xr:uid="{00000000-0004-0000-2800-000000000000}"/>
    <hyperlink ref="K3" location="مجموع!A1" display="بازگشت به مجموع " xr:uid="{00000000-0004-0000-2800-000001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19"/>
  <sheetViews>
    <sheetView rightToLeft="1" zoomScale="70" zoomScaleNormal="70" workbookViewId="0">
      <selection activeCell="K3" sqref="K3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/>
      <c r="E2" s="121"/>
      <c r="F2" s="122"/>
      <c r="G2" s="34" t="s">
        <v>51</v>
      </c>
      <c r="H2" s="39"/>
      <c r="I2" s="37"/>
      <c r="J2" s="30" t="s">
        <v>48</v>
      </c>
      <c r="K2" s="31">
        <f>COUNTA(C4:C19)</f>
        <v>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5.5" x14ac:dyDescent="0.25">
      <c r="A4" s="11">
        <v>1</v>
      </c>
      <c r="B4" s="19" t="s">
        <v>31</v>
      </c>
      <c r="C4" s="12"/>
      <c r="D4" s="12"/>
      <c r="E4" s="12"/>
      <c r="F4" s="12"/>
      <c r="G4" s="12"/>
      <c r="H4" s="12"/>
      <c r="I4" s="12"/>
    </row>
    <row r="5" spans="1:11" ht="25.5" x14ac:dyDescent="0.25">
      <c r="A5" s="5">
        <v>2</v>
      </c>
      <c r="B5" s="17" t="s">
        <v>32</v>
      </c>
      <c r="C5" s="12"/>
      <c r="D5" s="12"/>
      <c r="E5" s="12"/>
      <c r="F5" s="12"/>
      <c r="G5" s="12"/>
      <c r="H5" s="12"/>
      <c r="I5" s="12"/>
    </row>
    <row r="6" spans="1:11" ht="25.5" x14ac:dyDescent="0.25">
      <c r="A6" s="5">
        <v>3</v>
      </c>
      <c r="B6" s="17" t="s">
        <v>33</v>
      </c>
      <c r="C6" s="12"/>
      <c r="D6" s="12"/>
      <c r="E6" s="12"/>
      <c r="F6" s="12"/>
      <c r="G6" s="12"/>
      <c r="H6" s="12"/>
      <c r="I6" s="12"/>
    </row>
    <row r="7" spans="1:11" ht="25.5" x14ac:dyDescent="0.25">
      <c r="A7" s="11">
        <v>4</v>
      </c>
      <c r="B7" s="17" t="s">
        <v>34</v>
      </c>
      <c r="C7" s="12"/>
      <c r="D7" s="12"/>
      <c r="E7" s="12"/>
      <c r="F7" s="12"/>
      <c r="G7" s="12"/>
      <c r="H7" s="12"/>
      <c r="I7" s="12"/>
    </row>
    <row r="8" spans="1:11" ht="25.5" x14ac:dyDescent="0.25">
      <c r="A8" s="11">
        <v>5</v>
      </c>
      <c r="B8" s="17" t="s">
        <v>35</v>
      </c>
      <c r="C8" s="12"/>
      <c r="D8" s="12"/>
      <c r="E8" s="12"/>
      <c r="F8" s="17"/>
      <c r="G8" s="12"/>
      <c r="H8" s="12"/>
      <c r="I8" s="12"/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:G19 E3:E19">
    <cfRule type="duplicateValues" dxfId="0" priority="1"/>
  </conditionalFormatting>
  <hyperlinks>
    <hyperlink ref="J3" location="'ارکان گردان'!A1" display="بازگشت به صفحه اول" xr:uid="{00000000-0004-0000-2900-000000000000}"/>
    <hyperlink ref="K3" location="مجموع!A1" display="بازگشت به مجموع " xr:uid="{00000000-0004-0000-29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9"/>
  <sheetViews>
    <sheetView rightToLeft="1" zoomScale="55" zoomScaleNormal="55" workbookViewId="0">
      <selection activeCell="H2" sqref="H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110</v>
      </c>
      <c r="E2" s="121"/>
      <c r="F2" s="122"/>
      <c r="G2" s="34" t="s">
        <v>51</v>
      </c>
      <c r="H2" s="85" t="s">
        <v>260</v>
      </c>
      <c r="I2" s="37"/>
      <c r="J2" s="30" t="s">
        <v>48</v>
      </c>
      <c r="K2" s="31">
        <f>COUNTA(C4:C19)</f>
        <v>5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6.25" thickBot="1" x14ac:dyDescent="0.3">
      <c r="A4" s="11">
        <v>1</v>
      </c>
      <c r="B4" s="19" t="s">
        <v>31</v>
      </c>
      <c r="C4" s="55" t="s">
        <v>111</v>
      </c>
      <c r="D4" s="73" t="s">
        <v>112</v>
      </c>
      <c r="E4" s="79">
        <v>1120197112</v>
      </c>
      <c r="F4" s="19" t="s">
        <v>31</v>
      </c>
      <c r="G4" s="80">
        <v>9397647061</v>
      </c>
      <c r="H4" s="80">
        <v>9397647061</v>
      </c>
      <c r="I4" s="73" t="s">
        <v>113</v>
      </c>
    </row>
    <row r="5" spans="1:11" ht="26.25" thickBot="1" x14ac:dyDescent="0.3">
      <c r="A5" s="5">
        <v>2</v>
      </c>
      <c r="B5" s="17" t="s">
        <v>32</v>
      </c>
      <c r="C5" s="55" t="s">
        <v>114</v>
      </c>
      <c r="D5" s="73" t="s">
        <v>115</v>
      </c>
      <c r="E5" s="73">
        <v>1286106281</v>
      </c>
      <c r="F5" s="17" t="s">
        <v>32</v>
      </c>
      <c r="G5" s="73">
        <v>9138362693</v>
      </c>
      <c r="H5" s="73">
        <v>9138362693</v>
      </c>
      <c r="I5" s="73">
        <v>1363</v>
      </c>
    </row>
    <row r="6" spans="1:11" ht="26.25" thickBot="1" x14ac:dyDescent="0.3">
      <c r="A6" s="5">
        <v>3</v>
      </c>
      <c r="B6" s="17" t="s">
        <v>33</v>
      </c>
      <c r="C6" s="56" t="s">
        <v>116</v>
      </c>
      <c r="D6" s="74" t="s">
        <v>117</v>
      </c>
      <c r="E6" s="74">
        <v>461</v>
      </c>
      <c r="F6" s="17" t="s">
        <v>32</v>
      </c>
      <c r="G6" s="74"/>
      <c r="H6" s="74"/>
      <c r="I6" s="74" t="s">
        <v>118</v>
      </c>
    </row>
    <row r="7" spans="1:11" ht="26.25" thickBot="1" x14ac:dyDescent="0.3">
      <c r="A7" s="11">
        <v>4</v>
      </c>
      <c r="B7" s="17" t="s">
        <v>34</v>
      </c>
      <c r="C7" s="55" t="s">
        <v>119</v>
      </c>
      <c r="D7" s="73" t="s">
        <v>120</v>
      </c>
      <c r="E7" s="73">
        <v>1080646183</v>
      </c>
      <c r="F7" s="17" t="s">
        <v>33</v>
      </c>
      <c r="G7" s="73">
        <v>9132325687</v>
      </c>
      <c r="H7" s="73">
        <v>9132325687</v>
      </c>
      <c r="I7" s="73" t="s">
        <v>121</v>
      </c>
    </row>
    <row r="8" spans="1:11" ht="26.25" thickBot="1" x14ac:dyDescent="0.3">
      <c r="A8" s="11">
        <v>5</v>
      </c>
      <c r="B8" s="17" t="s">
        <v>35</v>
      </c>
      <c r="C8" s="55" t="s">
        <v>122</v>
      </c>
      <c r="D8" s="73" t="s">
        <v>123</v>
      </c>
      <c r="E8" s="73">
        <v>4610912384</v>
      </c>
      <c r="F8" s="17" t="s">
        <v>34</v>
      </c>
      <c r="G8" s="73">
        <v>9383663685</v>
      </c>
      <c r="H8" s="73">
        <v>9383663685</v>
      </c>
      <c r="I8" s="73" t="s">
        <v>124</v>
      </c>
    </row>
    <row r="9" spans="1:11" ht="25.5" x14ac:dyDescent="0.25">
      <c r="A9" s="5">
        <v>6</v>
      </c>
      <c r="B9" s="17" t="s">
        <v>38</v>
      </c>
      <c r="C9" s="12"/>
      <c r="D9" s="12"/>
      <c r="E9" s="12"/>
      <c r="F9" s="17"/>
      <c r="G9" s="12"/>
      <c r="H9" s="12"/>
      <c r="I9" s="12"/>
    </row>
    <row r="10" spans="1:11" ht="25.5" x14ac:dyDescent="0.25">
      <c r="A10" s="5">
        <v>7</v>
      </c>
      <c r="B10" s="6" t="s">
        <v>36</v>
      </c>
      <c r="C10" s="17"/>
      <c r="D10" s="17"/>
      <c r="E10" s="18"/>
      <c r="F10" s="6"/>
      <c r="G10" s="17"/>
      <c r="H10" s="20"/>
      <c r="I10" s="17"/>
    </row>
    <row r="11" spans="1:11" ht="25.5" x14ac:dyDescent="0.25">
      <c r="A11" s="11">
        <v>8</v>
      </c>
      <c r="B11" s="6" t="s">
        <v>36</v>
      </c>
      <c r="C11" s="17"/>
      <c r="D11" s="17"/>
      <c r="E11" s="18"/>
      <c r="F11" s="6"/>
      <c r="G11" s="17"/>
      <c r="H11" s="20"/>
      <c r="I11" s="17"/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9:E19 G9:G19">
    <cfRule type="duplicateValues" dxfId="37" priority="1"/>
  </conditionalFormatting>
  <hyperlinks>
    <hyperlink ref="J3" location="'ارکان گردان'!A1" display="بازگشت به صفحه اول" xr:uid="{00000000-0004-0000-0400-000000000000}"/>
    <hyperlink ref="K3" location="مجموع!A1" display="بازگشت به مجموع 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9"/>
  <sheetViews>
    <sheetView rightToLeft="1" zoomScale="55" zoomScaleNormal="55" workbookViewId="0">
      <selection activeCell="H2" sqref="H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125</v>
      </c>
      <c r="E2" s="121"/>
      <c r="F2" s="122"/>
      <c r="G2" s="34" t="s">
        <v>51</v>
      </c>
      <c r="H2" s="86" t="s">
        <v>261</v>
      </c>
      <c r="I2" s="37"/>
      <c r="J2" s="30" t="s">
        <v>48</v>
      </c>
      <c r="K2" s="31">
        <f>COUNTA(C4:C19)</f>
        <v>8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33" thickBot="1" x14ac:dyDescent="0.3">
      <c r="A4" s="11">
        <v>1</v>
      </c>
      <c r="B4" s="19" t="s">
        <v>31</v>
      </c>
      <c r="C4" s="67" t="s">
        <v>126</v>
      </c>
      <c r="D4" s="68" t="s">
        <v>127</v>
      </c>
      <c r="E4" s="68">
        <v>1080697012</v>
      </c>
      <c r="F4" s="61" t="s">
        <v>31</v>
      </c>
      <c r="G4" s="68">
        <v>9227206925</v>
      </c>
      <c r="H4" s="68">
        <v>9227206925</v>
      </c>
      <c r="I4" s="76" t="s">
        <v>256</v>
      </c>
    </row>
    <row r="5" spans="1:11" ht="33" thickBot="1" x14ac:dyDescent="0.3">
      <c r="A5" s="5">
        <v>2</v>
      </c>
      <c r="B5" s="17" t="s">
        <v>32</v>
      </c>
      <c r="C5" s="67" t="s">
        <v>128</v>
      </c>
      <c r="D5" s="68" t="s">
        <v>129</v>
      </c>
      <c r="E5" s="68">
        <v>1080611789</v>
      </c>
      <c r="F5" s="62" t="s">
        <v>32</v>
      </c>
      <c r="G5" s="68">
        <v>9038397217</v>
      </c>
      <c r="H5" s="68">
        <v>9038397217</v>
      </c>
      <c r="I5" s="68" t="s">
        <v>130</v>
      </c>
    </row>
    <row r="6" spans="1:11" ht="33" thickBot="1" x14ac:dyDescent="0.3">
      <c r="A6" s="5">
        <v>3</v>
      </c>
      <c r="B6" s="17" t="s">
        <v>33</v>
      </c>
      <c r="C6" s="71" t="s">
        <v>131</v>
      </c>
      <c r="D6" s="72" t="s">
        <v>132</v>
      </c>
      <c r="E6" s="72">
        <v>1080615261</v>
      </c>
      <c r="F6" s="62" t="s">
        <v>32</v>
      </c>
      <c r="G6" s="72"/>
      <c r="H6" s="72"/>
      <c r="I6" s="72" t="s">
        <v>133</v>
      </c>
    </row>
    <row r="7" spans="1:11" ht="33" thickBot="1" x14ac:dyDescent="0.3">
      <c r="A7" s="11">
        <v>4</v>
      </c>
      <c r="B7" s="17" t="s">
        <v>34</v>
      </c>
      <c r="C7" s="67" t="s">
        <v>126</v>
      </c>
      <c r="D7" s="68" t="s">
        <v>127</v>
      </c>
      <c r="E7" s="68">
        <v>1080697012</v>
      </c>
      <c r="F7" s="62" t="s">
        <v>33</v>
      </c>
      <c r="G7" s="68">
        <v>9227206925</v>
      </c>
      <c r="H7" s="68">
        <v>9227206925</v>
      </c>
      <c r="I7" s="77" t="s">
        <v>257</v>
      </c>
    </row>
    <row r="8" spans="1:11" ht="33" thickBot="1" x14ac:dyDescent="0.3">
      <c r="A8" s="11">
        <v>5</v>
      </c>
      <c r="B8" s="17" t="s">
        <v>35</v>
      </c>
      <c r="C8" s="71" t="s">
        <v>134</v>
      </c>
      <c r="D8" s="72" t="s">
        <v>135</v>
      </c>
      <c r="E8" s="72">
        <v>1080709657</v>
      </c>
      <c r="F8" s="62" t="s">
        <v>33</v>
      </c>
      <c r="G8" s="72">
        <v>9945788739</v>
      </c>
      <c r="H8" s="72">
        <v>9945788739</v>
      </c>
      <c r="I8" s="72" t="s">
        <v>136</v>
      </c>
    </row>
    <row r="9" spans="1:11" ht="33" thickBot="1" x14ac:dyDescent="0.3">
      <c r="A9" s="5">
        <v>6</v>
      </c>
      <c r="B9" s="17" t="s">
        <v>38</v>
      </c>
      <c r="C9" s="67" t="s">
        <v>137</v>
      </c>
      <c r="D9" s="68" t="s">
        <v>138</v>
      </c>
      <c r="E9" s="68">
        <v>1080684565</v>
      </c>
      <c r="F9" s="62" t="s">
        <v>34</v>
      </c>
      <c r="G9" s="68">
        <v>9907066912</v>
      </c>
      <c r="H9" s="68">
        <v>9907066912</v>
      </c>
      <c r="I9" s="68" t="s">
        <v>139</v>
      </c>
    </row>
    <row r="10" spans="1:11" ht="33" thickBot="1" x14ac:dyDescent="0.3">
      <c r="A10" s="5">
        <v>7</v>
      </c>
      <c r="B10" s="6" t="s">
        <v>36</v>
      </c>
      <c r="C10" s="71" t="s">
        <v>126</v>
      </c>
      <c r="D10" s="72" t="s">
        <v>127</v>
      </c>
      <c r="E10" s="72">
        <v>1080697012</v>
      </c>
      <c r="F10" s="62" t="s">
        <v>34</v>
      </c>
      <c r="G10" s="72">
        <v>9227206925</v>
      </c>
      <c r="H10" s="72">
        <v>9227206925</v>
      </c>
      <c r="I10" s="78" t="s">
        <v>140</v>
      </c>
    </row>
    <row r="11" spans="1:11" ht="33" thickBot="1" x14ac:dyDescent="0.3">
      <c r="A11" s="11">
        <v>8</v>
      </c>
      <c r="B11" s="6" t="s">
        <v>36</v>
      </c>
      <c r="C11" s="71" t="s">
        <v>141</v>
      </c>
      <c r="D11" s="72" t="s">
        <v>142</v>
      </c>
      <c r="E11" s="72">
        <v>1080674081</v>
      </c>
      <c r="F11" s="62" t="s">
        <v>34</v>
      </c>
      <c r="G11" s="72">
        <v>9916596725</v>
      </c>
      <c r="H11" s="72">
        <v>9916596725</v>
      </c>
      <c r="I11" s="72" t="s">
        <v>143</v>
      </c>
    </row>
    <row r="12" spans="1:11" ht="25.5" x14ac:dyDescent="0.25">
      <c r="A12" s="11">
        <v>9</v>
      </c>
      <c r="B12" s="6" t="s">
        <v>36</v>
      </c>
      <c r="C12" s="6"/>
      <c r="D12" s="6"/>
      <c r="E12" s="9"/>
      <c r="F12" s="6"/>
      <c r="G12" s="6"/>
      <c r="H12" s="10"/>
      <c r="I12" s="6"/>
    </row>
    <row r="13" spans="1:11" ht="25.5" x14ac:dyDescent="0.25">
      <c r="A13" s="5">
        <v>10</v>
      </c>
      <c r="B13" s="6" t="s">
        <v>36</v>
      </c>
      <c r="C13" s="6"/>
      <c r="D13" s="6"/>
      <c r="E13" s="9"/>
      <c r="F13" s="6"/>
      <c r="G13" s="6"/>
      <c r="H13" s="10"/>
      <c r="I13" s="6"/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2:E19 G12:G19">
    <cfRule type="duplicateValues" dxfId="36" priority="1"/>
  </conditionalFormatting>
  <hyperlinks>
    <hyperlink ref="J3" location="'ارکان گردان'!A1" display="بازگشت به صفحه اول" xr:uid="{00000000-0004-0000-0500-000000000000}"/>
    <hyperlink ref="K3" location="مجموع!A1" display="بازگشت به مجموع 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9"/>
  <sheetViews>
    <sheetView rightToLeft="1" zoomScale="55" zoomScaleNormal="55" workbookViewId="0">
      <selection activeCell="H2" sqref="H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144</v>
      </c>
      <c r="E2" s="121"/>
      <c r="F2" s="122"/>
      <c r="G2" s="34" t="s">
        <v>51</v>
      </c>
      <c r="H2" s="87" t="s">
        <v>262</v>
      </c>
      <c r="I2" s="37"/>
      <c r="J2" s="30" t="s">
        <v>48</v>
      </c>
      <c r="K2" s="31">
        <f>COUNTA(C4:C19)</f>
        <v>10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9.25" thickBot="1" x14ac:dyDescent="0.3">
      <c r="A4" s="11">
        <v>1</v>
      </c>
      <c r="B4" s="19" t="s">
        <v>31</v>
      </c>
      <c r="C4" s="65" t="s">
        <v>145</v>
      </c>
      <c r="D4" s="66" t="s">
        <v>146</v>
      </c>
      <c r="E4" s="66">
        <v>1080637753</v>
      </c>
      <c r="F4" s="59" t="s">
        <v>31</v>
      </c>
      <c r="G4" s="66">
        <v>9335799397</v>
      </c>
      <c r="H4" s="66">
        <v>9335799397</v>
      </c>
      <c r="I4" s="66" t="s">
        <v>147</v>
      </c>
    </row>
    <row r="5" spans="1:11" ht="29.25" thickBot="1" x14ac:dyDescent="0.3">
      <c r="A5" s="5">
        <v>2</v>
      </c>
      <c r="B5" s="17" t="s">
        <v>32</v>
      </c>
      <c r="C5" s="65" t="s">
        <v>148</v>
      </c>
      <c r="D5" s="66" t="s">
        <v>149</v>
      </c>
      <c r="E5" s="66">
        <v>1080618546</v>
      </c>
      <c r="F5" s="60" t="s">
        <v>32</v>
      </c>
      <c r="G5" s="66">
        <v>9025328170</v>
      </c>
      <c r="H5" s="66">
        <v>9025328170</v>
      </c>
      <c r="I5" s="66" t="s">
        <v>150</v>
      </c>
    </row>
    <row r="6" spans="1:11" ht="29.25" thickBot="1" x14ac:dyDescent="0.3">
      <c r="A6" s="5">
        <v>3</v>
      </c>
      <c r="B6" s="17" t="s">
        <v>33</v>
      </c>
      <c r="C6" s="69" t="s">
        <v>151</v>
      </c>
      <c r="D6" s="70" t="s">
        <v>152</v>
      </c>
      <c r="E6" s="70">
        <v>1080671072</v>
      </c>
      <c r="F6" s="60" t="s">
        <v>32</v>
      </c>
      <c r="G6" s="70">
        <v>9913163719</v>
      </c>
      <c r="H6" s="70">
        <v>9913163719</v>
      </c>
      <c r="I6" s="70" t="s">
        <v>153</v>
      </c>
    </row>
    <row r="7" spans="1:11" ht="29.25" thickBot="1" x14ac:dyDescent="0.3">
      <c r="A7" s="11">
        <v>4</v>
      </c>
      <c r="B7" s="17" t="s">
        <v>34</v>
      </c>
      <c r="C7" s="69" t="s">
        <v>154</v>
      </c>
      <c r="D7" s="70" t="s">
        <v>117</v>
      </c>
      <c r="E7" s="70"/>
      <c r="F7" s="60" t="s">
        <v>32</v>
      </c>
      <c r="G7" s="70">
        <v>9025325196</v>
      </c>
      <c r="H7" s="70">
        <v>9025325196</v>
      </c>
      <c r="I7" s="70" t="s">
        <v>155</v>
      </c>
    </row>
    <row r="8" spans="1:11" ht="29.25" thickBot="1" x14ac:dyDescent="0.3">
      <c r="A8" s="11">
        <v>5</v>
      </c>
      <c r="B8" s="17" t="s">
        <v>35</v>
      </c>
      <c r="C8" s="65" t="s">
        <v>156</v>
      </c>
      <c r="D8" s="66" t="s">
        <v>157</v>
      </c>
      <c r="E8" s="66">
        <v>5100222638</v>
      </c>
      <c r="F8" s="60" t="s">
        <v>33</v>
      </c>
      <c r="G8" s="66">
        <v>9215611439</v>
      </c>
      <c r="H8" s="66">
        <v>9215611439</v>
      </c>
      <c r="I8" s="66" t="s">
        <v>158</v>
      </c>
    </row>
    <row r="9" spans="1:11" ht="29.25" thickBot="1" x14ac:dyDescent="0.3">
      <c r="A9" s="5">
        <v>6</v>
      </c>
      <c r="B9" s="17" t="s">
        <v>38</v>
      </c>
      <c r="C9" s="69" t="s">
        <v>151</v>
      </c>
      <c r="D9" s="70" t="s">
        <v>152</v>
      </c>
      <c r="E9" s="70">
        <v>1080671072</v>
      </c>
      <c r="F9" s="60" t="s">
        <v>33</v>
      </c>
      <c r="G9" s="70">
        <v>9913163719</v>
      </c>
      <c r="H9" s="70">
        <v>9913163719</v>
      </c>
      <c r="I9" s="70" t="s">
        <v>153</v>
      </c>
    </row>
    <row r="10" spans="1:11" ht="29.25" thickBot="1" x14ac:dyDescent="0.3">
      <c r="A10" s="5">
        <v>7</v>
      </c>
      <c r="B10" s="6" t="s">
        <v>36</v>
      </c>
      <c r="C10" s="69" t="s">
        <v>145</v>
      </c>
      <c r="D10" s="70" t="s">
        <v>146</v>
      </c>
      <c r="E10" s="70">
        <v>1080637753</v>
      </c>
      <c r="F10" s="60" t="s">
        <v>33</v>
      </c>
      <c r="G10" s="70">
        <v>9335799397</v>
      </c>
      <c r="H10" s="70">
        <v>9335799397</v>
      </c>
      <c r="I10" s="70" t="s">
        <v>147</v>
      </c>
    </row>
    <row r="11" spans="1:11" ht="29.25" thickBot="1" x14ac:dyDescent="0.3">
      <c r="A11" s="11">
        <v>8</v>
      </c>
      <c r="B11" s="6" t="s">
        <v>36</v>
      </c>
      <c r="C11" s="65" t="s">
        <v>145</v>
      </c>
      <c r="D11" s="66" t="s">
        <v>146</v>
      </c>
      <c r="E11" s="66">
        <v>1080637753</v>
      </c>
      <c r="F11" s="60" t="s">
        <v>34</v>
      </c>
      <c r="G11" s="66">
        <v>9335799397</v>
      </c>
      <c r="H11" s="66">
        <v>9335799397</v>
      </c>
      <c r="I11" s="66" t="s">
        <v>147</v>
      </c>
    </row>
    <row r="12" spans="1:11" ht="29.25" thickBot="1" x14ac:dyDescent="0.3">
      <c r="A12" s="11">
        <v>9</v>
      </c>
      <c r="B12" s="6" t="s">
        <v>36</v>
      </c>
      <c r="C12" s="69" t="s">
        <v>156</v>
      </c>
      <c r="D12" s="70" t="s">
        <v>157</v>
      </c>
      <c r="E12" s="70">
        <v>5100222638</v>
      </c>
      <c r="F12" s="60" t="s">
        <v>34</v>
      </c>
      <c r="G12" s="70">
        <v>9215611439</v>
      </c>
      <c r="H12" s="70">
        <v>9215611439</v>
      </c>
      <c r="I12" s="70" t="s">
        <v>158</v>
      </c>
    </row>
    <row r="13" spans="1:11" ht="29.25" thickBot="1" x14ac:dyDescent="0.3">
      <c r="A13" s="5">
        <v>10</v>
      </c>
      <c r="B13" s="6" t="s">
        <v>36</v>
      </c>
      <c r="C13" s="69" t="s">
        <v>159</v>
      </c>
      <c r="D13" s="70" t="s">
        <v>160</v>
      </c>
      <c r="E13" s="70">
        <v>1080647716</v>
      </c>
      <c r="F13" s="60" t="s">
        <v>34</v>
      </c>
      <c r="G13" s="70">
        <v>9147383110</v>
      </c>
      <c r="H13" s="70">
        <v>9147383110</v>
      </c>
      <c r="I13" s="70" t="s">
        <v>161</v>
      </c>
    </row>
    <row r="14" spans="1:11" ht="25.5" x14ac:dyDescent="0.25">
      <c r="A14" s="5">
        <v>11</v>
      </c>
      <c r="B14" s="6" t="s">
        <v>36</v>
      </c>
      <c r="C14" s="6"/>
      <c r="D14" s="6"/>
      <c r="E14" s="9"/>
      <c r="F14" s="6"/>
      <c r="G14" s="6"/>
      <c r="H14" s="10"/>
      <c r="I14" s="6"/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4:E19 G14:G19">
    <cfRule type="duplicateValues" dxfId="35" priority="1"/>
  </conditionalFormatting>
  <hyperlinks>
    <hyperlink ref="J3" location="'ارکان گردان'!A1" display="بازگشت به صفحه اول" xr:uid="{00000000-0004-0000-0600-000000000000}"/>
    <hyperlink ref="K3" location="مجموع!A1" display="بازگشت به مجموع 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9"/>
  <sheetViews>
    <sheetView rightToLeft="1" zoomScale="55" zoomScaleNormal="55" workbookViewId="0">
      <selection activeCell="E22" sqref="E22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162</v>
      </c>
      <c r="E2" s="121"/>
      <c r="F2" s="122"/>
      <c r="G2" s="34" t="s">
        <v>51</v>
      </c>
      <c r="H2" s="88" t="s">
        <v>263</v>
      </c>
      <c r="I2" s="37"/>
      <c r="J2" s="30" t="s">
        <v>48</v>
      </c>
      <c r="K2" s="31">
        <f>COUNTA(C4:C19)</f>
        <v>13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6.25" thickBot="1" x14ac:dyDescent="0.3">
      <c r="A4" s="11">
        <v>1</v>
      </c>
      <c r="B4" s="19" t="s">
        <v>31</v>
      </c>
      <c r="C4" s="55" t="s">
        <v>163</v>
      </c>
      <c r="D4" s="73" t="s">
        <v>164</v>
      </c>
      <c r="E4" s="73">
        <v>1080697268</v>
      </c>
      <c r="F4" s="19" t="s">
        <v>31</v>
      </c>
      <c r="G4" s="73">
        <v>9908715654</v>
      </c>
      <c r="H4" s="73">
        <v>9908715654</v>
      </c>
      <c r="I4" s="73"/>
    </row>
    <row r="5" spans="1:11" ht="26.25" thickBot="1" x14ac:dyDescent="0.3">
      <c r="A5" s="5">
        <v>2</v>
      </c>
      <c r="B5" s="17" t="s">
        <v>32</v>
      </c>
      <c r="C5" s="55" t="s">
        <v>165</v>
      </c>
      <c r="D5" s="73" t="s">
        <v>160</v>
      </c>
      <c r="E5" s="73">
        <v>372432004</v>
      </c>
      <c r="F5" s="17" t="s">
        <v>32</v>
      </c>
      <c r="G5" s="73">
        <v>9920678305</v>
      </c>
      <c r="H5" s="73">
        <v>9920678305</v>
      </c>
      <c r="I5" s="73" t="s">
        <v>166</v>
      </c>
    </row>
    <row r="6" spans="1:11" ht="26.25" thickBot="1" x14ac:dyDescent="0.3">
      <c r="A6" s="5">
        <v>3</v>
      </c>
      <c r="B6" s="17" t="s">
        <v>33</v>
      </c>
      <c r="C6" s="56" t="s">
        <v>167</v>
      </c>
      <c r="D6" s="74" t="s">
        <v>123</v>
      </c>
      <c r="E6" s="74">
        <v>1080593985</v>
      </c>
      <c r="F6" s="17" t="s">
        <v>32</v>
      </c>
      <c r="G6" s="74">
        <v>9913933213</v>
      </c>
      <c r="H6" s="74">
        <v>9913933213</v>
      </c>
      <c r="I6" s="74" t="s">
        <v>168</v>
      </c>
    </row>
    <row r="7" spans="1:11" ht="26.25" thickBot="1" x14ac:dyDescent="0.3">
      <c r="A7" s="11">
        <v>4</v>
      </c>
      <c r="B7" s="17" t="s">
        <v>34</v>
      </c>
      <c r="C7" s="56" t="s">
        <v>169</v>
      </c>
      <c r="D7" s="74" t="s">
        <v>170</v>
      </c>
      <c r="E7" s="74">
        <v>1080571991</v>
      </c>
      <c r="F7" s="17" t="s">
        <v>32</v>
      </c>
      <c r="G7" s="74">
        <v>9211674874</v>
      </c>
      <c r="H7" s="74">
        <v>9211674874</v>
      </c>
      <c r="I7" s="74" t="s">
        <v>171</v>
      </c>
    </row>
    <row r="8" spans="1:11" ht="26.25" thickBot="1" x14ac:dyDescent="0.3">
      <c r="A8" s="11">
        <v>5</v>
      </c>
      <c r="B8" s="17" t="s">
        <v>35</v>
      </c>
      <c r="C8" s="55" t="s">
        <v>172</v>
      </c>
      <c r="D8" s="73" t="s">
        <v>173</v>
      </c>
      <c r="E8" s="73">
        <v>1080703135</v>
      </c>
      <c r="F8" s="17" t="s">
        <v>33</v>
      </c>
      <c r="G8" s="73">
        <v>9919044462</v>
      </c>
      <c r="H8" s="73">
        <v>9919044462</v>
      </c>
      <c r="I8" s="73" t="s">
        <v>174</v>
      </c>
    </row>
    <row r="9" spans="1:11" ht="26.25" thickBot="1" x14ac:dyDescent="0.3">
      <c r="A9" s="5">
        <v>6</v>
      </c>
      <c r="B9" s="17" t="s">
        <v>38</v>
      </c>
      <c r="C9" s="56" t="s">
        <v>175</v>
      </c>
      <c r="D9" s="74" t="s">
        <v>123</v>
      </c>
      <c r="E9" s="74">
        <v>1080780203</v>
      </c>
      <c r="F9" s="17" t="s">
        <v>33</v>
      </c>
      <c r="G9" s="74">
        <v>9913933212</v>
      </c>
      <c r="H9" s="74">
        <v>9913933212</v>
      </c>
      <c r="I9" s="74" t="s">
        <v>176</v>
      </c>
    </row>
    <row r="10" spans="1:11" ht="26.25" thickBot="1" x14ac:dyDescent="0.3">
      <c r="A10" s="5">
        <v>7</v>
      </c>
      <c r="B10" s="6" t="s">
        <v>36</v>
      </c>
      <c r="C10" s="56" t="s">
        <v>177</v>
      </c>
      <c r="D10" s="74" t="s">
        <v>178</v>
      </c>
      <c r="E10" s="74">
        <v>1080715827</v>
      </c>
      <c r="F10" s="17" t="s">
        <v>33</v>
      </c>
      <c r="G10" s="74">
        <v>9365750342</v>
      </c>
      <c r="H10" s="74">
        <v>9365750342</v>
      </c>
      <c r="I10" s="74" t="s">
        <v>179</v>
      </c>
    </row>
    <row r="11" spans="1:11" ht="26.25" thickBot="1" x14ac:dyDescent="0.3">
      <c r="A11" s="11">
        <v>8</v>
      </c>
      <c r="B11" s="6" t="s">
        <v>36</v>
      </c>
      <c r="C11" s="56" t="s">
        <v>180</v>
      </c>
      <c r="D11" s="74" t="s">
        <v>181</v>
      </c>
      <c r="E11" s="74">
        <v>1274478464</v>
      </c>
      <c r="F11" s="17" t="s">
        <v>33</v>
      </c>
      <c r="G11" s="74">
        <v>9919620167</v>
      </c>
      <c r="H11" s="74">
        <v>9919620167</v>
      </c>
      <c r="I11" s="74" t="s">
        <v>182</v>
      </c>
    </row>
    <row r="12" spans="1:11" ht="26.25" thickBot="1" x14ac:dyDescent="0.3">
      <c r="A12" s="11">
        <v>9</v>
      </c>
      <c r="B12" s="6" t="s">
        <v>36</v>
      </c>
      <c r="C12" s="55" t="s">
        <v>183</v>
      </c>
      <c r="D12" s="73" t="s">
        <v>184</v>
      </c>
      <c r="E12" s="73">
        <v>1092215107</v>
      </c>
      <c r="F12" s="17" t="s">
        <v>34</v>
      </c>
      <c r="G12" s="73">
        <v>9137541401</v>
      </c>
      <c r="H12" s="73">
        <v>9137541401</v>
      </c>
      <c r="I12" s="73" t="s">
        <v>185</v>
      </c>
    </row>
    <row r="13" spans="1:11" ht="26.25" thickBot="1" x14ac:dyDescent="0.3">
      <c r="A13" s="5">
        <v>10</v>
      </c>
      <c r="B13" s="6" t="s">
        <v>36</v>
      </c>
      <c r="C13" s="56" t="s">
        <v>186</v>
      </c>
      <c r="D13" s="74" t="s">
        <v>187</v>
      </c>
      <c r="E13" s="74">
        <v>5490054130</v>
      </c>
      <c r="F13" s="17" t="s">
        <v>34</v>
      </c>
      <c r="G13" s="74">
        <v>9138317793</v>
      </c>
      <c r="H13" s="74">
        <v>9138317793</v>
      </c>
      <c r="I13" s="74" t="s">
        <v>188</v>
      </c>
    </row>
    <row r="14" spans="1:11" ht="26.25" thickBot="1" x14ac:dyDescent="0.3">
      <c r="A14" s="5">
        <v>11</v>
      </c>
      <c r="B14" s="6" t="s">
        <v>36</v>
      </c>
      <c r="C14" s="56" t="s">
        <v>189</v>
      </c>
      <c r="D14" s="74" t="s">
        <v>190</v>
      </c>
      <c r="E14" s="74">
        <v>1080421106</v>
      </c>
      <c r="F14" s="17" t="s">
        <v>34</v>
      </c>
      <c r="G14" s="74">
        <v>9130101611</v>
      </c>
      <c r="H14" s="74">
        <v>9130101611</v>
      </c>
      <c r="I14" s="74" t="s">
        <v>191</v>
      </c>
    </row>
    <row r="15" spans="1:11" ht="26.25" thickBot="1" x14ac:dyDescent="0.3">
      <c r="A15" s="11">
        <v>12</v>
      </c>
      <c r="B15" s="6" t="s">
        <v>36</v>
      </c>
      <c r="C15" s="56" t="s">
        <v>192</v>
      </c>
      <c r="D15" s="74" t="s">
        <v>193</v>
      </c>
      <c r="E15" s="74">
        <v>1080660658</v>
      </c>
      <c r="F15" s="17" t="s">
        <v>34</v>
      </c>
      <c r="G15" s="74">
        <v>9137437640</v>
      </c>
      <c r="H15" s="74">
        <v>9137437640</v>
      </c>
      <c r="I15" s="74" t="s">
        <v>194</v>
      </c>
    </row>
    <row r="16" spans="1:11" ht="26.25" thickBot="1" x14ac:dyDescent="0.3">
      <c r="A16" s="11">
        <v>13</v>
      </c>
      <c r="B16" s="6" t="s">
        <v>36</v>
      </c>
      <c r="C16" s="56" t="s">
        <v>195</v>
      </c>
      <c r="D16" s="74" t="s">
        <v>164</v>
      </c>
      <c r="E16" s="74">
        <v>1080697268</v>
      </c>
      <c r="F16" s="17" t="s">
        <v>34</v>
      </c>
      <c r="G16" s="74">
        <v>9908715654</v>
      </c>
      <c r="H16" s="74">
        <v>9908715654</v>
      </c>
      <c r="I16" s="74" t="s">
        <v>196</v>
      </c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7:E19 G17:G19">
    <cfRule type="duplicateValues" dxfId="34" priority="1"/>
  </conditionalFormatting>
  <hyperlinks>
    <hyperlink ref="J3" location="'ارکان گردان'!A1" display="بازگشت به صفحه اول" xr:uid="{00000000-0004-0000-0700-000000000000}"/>
    <hyperlink ref="K3" location="مجموع!A1" display="بازگشت به مجموع 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9"/>
  <sheetViews>
    <sheetView rightToLeft="1" tabSelected="1" zoomScaleNormal="100" workbookViewId="0">
      <selection activeCell="D17" sqref="D17"/>
    </sheetView>
  </sheetViews>
  <sheetFormatPr defaultRowHeight="15" x14ac:dyDescent="0.25"/>
  <cols>
    <col min="2" max="2" width="24.85546875" customWidth="1"/>
    <col min="3" max="3" width="22.85546875" customWidth="1"/>
    <col min="4" max="4" width="22.140625" customWidth="1"/>
    <col min="5" max="5" width="28.42578125" customWidth="1"/>
    <col min="6" max="6" width="22.42578125" customWidth="1"/>
    <col min="7" max="7" width="23.5703125" customWidth="1"/>
    <col min="8" max="8" width="34.140625" customWidth="1"/>
    <col min="9" max="9" width="25" customWidth="1"/>
    <col min="10" max="10" width="18.7109375" bestFit="1" customWidth="1"/>
    <col min="11" max="11" width="24.42578125" bestFit="1" customWidth="1"/>
  </cols>
  <sheetData>
    <row r="1" spans="1:11" ht="17.25" customHeight="1" thickBot="1" x14ac:dyDescent="0.3"/>
    <row r="2" spans="1:11" ht="41.25" customHeight="1" thickBot="1" x14ac:dyDescent="0.3">
      <c r="A2" s="119" t="s">
        <v>52</v>
      </c>
      <c r="B2" s="120"/>
      <c r="C2" s="120"/>
      <c r="D2" s="36" t="s">
        <v>197</v>
      </c>
      <c r="E2" s="121"/>
      <c r="F2" s="122"/>
      <c r="G2" s="34" t="s">
        <v>51</v>
      </c>
      <c r="H2" s="89" t="s">
        <v>264</v>
      </c>
      <c r="I2" s="37"/>
      <c r="J2" s="30" t="s">
        <v>48</v>
      </c>
      <c r="K2" s="31">
        <f>COUNTA(C4:C19)</f>
        <v>11</v>
      </c>
    </row>
    <row r="3" spans="1:11" ht="29.2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4" t="s">
        <v>9</v>
      </c>
      <c r="I3" s="2" t="s">
        <v>10</v>
      </c>
      <c r="J3" s="26" t="s">
        <v>37</v>
      </c>
      <c r="K3" s="25" t="s">
        <v>46</v>
      </c>
    </row>
    <row r="4" spans="1:11" ht="26.25" thickBot="1" x14ac:dyDescent="0.3">
      <c r="A4" s="11">
        <v>1</v>
      </c>
      <c r="B4" s="19" t="s">
        <v>31</v>
      </c>
      <c r="C4" s="55" t="s">
        <v>267</v>
      </c>
      <c r="D4" s="73" t="s">
        <v>199</v>
      </c>
      <c r="E4" s="73">
        <v>1080705503</v>
      </c>
      <c r="F4" s="19" t="s">
        <v>31</v>
      </c>
      <c r="G4" s="73">
        <v>9928610157</v>
      </c>
      <c r="H4" s="73">
        <v>9928610157</v>
      </c>
      <c r="I4" s="73" t="s">
        <v>268</v>
      </c>
    </row>
    <row r="5" spans="1:11" ht="26.25" thickBot="1" x14ac:dyDescent="0.3">
      <c r="A5" s="5">
        <v>2</v>
      </c>
      <c r="B5" s="17" t="s">
        <v>32</v>
      </c>
      <c r="C5" s="55" t="s">
        <v>201</v>
      </c>
      <c r="D5" s="73" t="s">
        <v>202</v>
      </c>
      <c r="E5" s="73">
        <v>1080705351</v>
      </c>
      <c r="F5" s="17" t="s">
        <v>32</v>
      </c>
      <c r="G5" s="73">
        <v>9351171868</v>
      </c>
      <c r="H5" s="73">
        <v>9351171868</v>
      </c>
      <c r="I5" s="73" t="s">
        <v>203</v>
      </c>
    </row>
    <row r="6" spans="1:11" ht="26.25" thickBot="1" x14ac:dyDescent="0.3">
      <c r="A6" s="5">
        <v>3</v>
      </c>
      <c r="B6" s="17" t="s">
        <v>33</v>
      </c>
      <c r="C6" s="56" t="s">
        <v>204</v>
      </c>
      <c r="D6" s="74" t="s">
        <v>205</v>
      </c>
      <c r="E6" s="74">
        <v>1080699414</v>
      </c>
      <c r="F6" s="17" t="s">
        <v>32</v>
      </c>
      <c r="G6" s="74">
        <v>9227252358</v>
      </c>
      <c r="H6" s="74">
        <v>9227252358</v>
      </c>
      <c r="I6" s="74" t="s">
        <v>206</v>
      </c>
    </row>
    <row r="7" spans="1:11" ht="26.25" thickBot="1" x14ac:dyDescent="0.3">
      <c r="A7" s="11">
        <v>4</v>
      </c>
      <c r="B7" s="17" t="s">
        <v>34</v>
      </c>
      <c r="C7" s="56" t="s">
        <v>207</v>
      </c>
      <c r="D7" s="74" t="s">
        <v>149</v>
      </c>
      <c r="E7" s="74">
        <v>1080775307</v>
      </c>
      <c r="F7" s="17" t="s">
        <v>32</v>
      </c>
      <c r="G7" s="74">
        <v>9103450894</v>
      </c>
      <c r="H7" s="74">
        <v>9103450894</v>
      </c>
      <c r="I7" s="74" t="s">
        <v>208</v>
      </c>
    </row>
    <row r="8" spans="1:11" ht="26.25" thickBot="1" x14ac:dyDescent="0.3">
      <c r="A8" s="11">
        <v>5</v>
      </c>
      <c r="B8" s="17" t="s">
        <v>35</v>
      </c>
      <c r="C8" s="55" t="s">
        <v>209</v>
      </c>
      <c r="D8" s="73" t="s">
        <v>146</v>
      </c>
      <c r="E8" s="73">
        <v>1080812741</v>
      </c>
      <c r="F8" s="17" t="s">
        <v>33</v>
      </c>
      <c r="G8" s="73">
        <v>9162365887</v>
      </c>
      <c r="H8" s="73">
        <v>9162365887</v>
      </c>
      <c r="I8" s="73" t="s">
        <v>210</v>
      </c>
    </row>
    <row r="9" spans="1:11" ht="26.25" thickBot="1" x14ac:dyDescent="0.3">
      <c r="A9" s="5">
        <v>6</v>
      </c>
      <c r="B9" s="17" t="s">
        <v>38</v>
      </c>
      <c r="C9" s="56" t="s">
        <v>211</v>
      </c>
      <c r="D9" s="74" t="s">
        <v>123</v>
      </c>
      <c r="E9" s="74">
        <v>5490174692</v>
      </c>
      <c r="F9" s="17" t="s">
        <v>33</v>
      </c>
      <c r="G9" s="74">
        <v>9135481224</v>
      </c>
      <c r="H9" s="74">
        <v>9135481224</v>
      </c>
      <c r="I9" s="74" t="s">
        <v>212</v>
      </c>
    </row>
    <row r="10" spans="1:11" ht="26.25" thickBot="1" x14ac:dyDescent="0.3">
      <c r="A10" s="5">
        <v>7</v>
      </c>
      <c r="B10" s="6" t="s">
        <v>34</v>
      </c>
      <c r="C10" s="56" t="s">
        <v>198</v>
      </c>
      <c r="D10" s="74" t="s">
        <v>199</v>
      </c>
      <c r="E10" s="74">
        <v>1092287914</v>
      </c>
      <c r="F10" s="17" t="s">
        <v>33</v>
      </c>
      <c r="G10" s="74">
        <v>9358241090</v>
      </c>
      <c r="H10" s="74">
        <v>9358241090</v>
      </c>
      <c r="I10" s="74" t="s">
        <v>200</v>
      </c>
    </row>
    <row r="11" spans="1:11" ht="26.25" thickBot="1" x14ac:dyDescent="0.3">
      <c r="A11" s="11">
        <v>8</v>
      </c>
      <c r="B11" s="6" t="s">
        <v>34</v>
      </c>
      <c r="C11" s="55" t="s">
        <v>213</v>
      </c>
      <c r="D11" s="73" t="s">
        <v>214</v>
      </c>
      <c r="E11" s="73">
        <v>4679866683</v>
      </c>
      <c r="F11" s="17" t="s">
        <v>34</v>
      </c>
      <c r="G11" s="73">
        <v>9376880818</v>
      </c>
      <c r="H11" s="73">
        <v>9376880818</v>
      </c>
      <c r="I11" s="73" t="s">
        <v>215</v>
      </c>
    </row>
    <row r="12" spans="1:11" ht="26.25" thickBot="1" x14ac:dyDescent="0.3">
      <c r="A12" s="11">
        <v>9</v>
      </c>
      <c r="B12" s="6" t="s">
        <v>34</v>
      </c>
      <c r="C12" s="56" t="s">
        <v>216</v>
      </c>
      <c r="D12" s="74" t="s">
        <v>199</v>
      </c>
      <c r="E12" s="74">
        <v>1080490345</v>
      </c>
      <c r="F12" s="17" t="s">
        <v>34</v>
      </c>
      <c r="G12" s="74">
        <v>9136883409</v>
      </c>
      <c r="H12" s="74">
        <v>9136883409</v>
      </c>
      <c r="I12" s="75" t="s">
        <v>217</v>
      </c>
    </row>
    <row r="13" spans="1:11" ht="26.25" thickBot="1" x14ac:dyDescent="0.3">
      <c r="A13" s="5">
        <v>10</v>
      </c>
      <c r="B13" s="6" t="s">
        <v>34</v>
      </c>
      <c r="C13" s="56" t="s">
        <v>218</v>
      </c>
      <c r="D13" s="74" t="s">
        <v>219</v>
      </c>
      <c r="E13" s="74">
        <v>1080735755</v>
      </c>
      <c r="F13" s="17" t="s">
        <v>34</v>
      </c>
      <c r="G13" s="74">
        <v>9931256114</v>
      </c>
      <c r="H13" s="74">
        <v>9931256114</v>
      </c>
      <c r="I13" s="74" t="s">
        <v>220</v>
      </c>
    </row>
    <row r="14" spans="1:11" ht="26.25" thickBot="1" x14ac:dyDescent="0.3">
      <c r="A14" s="5">
        <v>11</v>
      </c>
      <c r="B14" s="6" t="s">
        <v>34</v>
      </c>
      <c r="C14" s="56" t="s">
        <v>221</v>
      </c>
      <c r="D14" s="74" t="s">
        <v>222</v>
      </c>
      <c r="E14" s="74">
        <v>1080669991</v>
      </c>
      <c r="F14" s="17" t="s">
        <v>34</v>
      </c>
      <c r="G14" s="74">
        <v>9135567918</v>
      </c>
      <c r="H14" s="74">
        <v>9135567918</v>
      </c>
      <c r="I14" s="74" t="s">
        <v>223</v>
      </c>
    </row>
    <row r="15" spans="1:11" ht="25.5" x14ac:dyDescent="0.25">
      <c r="A15" s="11">
        <v>12</v>
      </c>
      <c r="B15" s="6" t="s">
        <v>36</v>
      </c>
      <c r="C15" s="7"/>
      <c r="D15" s="7"/>
      <c r="E15" s="7"/>
      <c r="F15" s="7"/>
      <c r="G15" s="7"/>
      <c r="H15" s="7"/>
      <c r="I15" s="7"/>
    </row>
    <row r="16" spans="1:11" ht="25.5" x14ac:dyDescent="0.25">
      <c r="A16" s="11">
        <v>13</v>
      </c>
      <c r="B16" s="6" t="s">
        <v>36</v>
      </c>
      <c r="C16" s="7"/>
      <c r="D16" s="7"/>
      <c r="E16" s="7"/>
      <c r="F16" s="7"/>
      <c r="G16" s="7"/>
      <c r="H16" s="7"/>
      <c r="I16" s="7"/>
    </row>
    <row r="17" spans="1:9" ht="25.5" x14ac:dyDescent="0.25">
      <c r="A17" s="11">
        <v>14</v>
      </c>
      <c r="B17" s="6" t="s">
        <v>36</v>
      </c>
      <c r="C17" s="7"/>
      <c r="D17" s="7"/>
      <c r="E17" s="7"/>
      <c r="F17" s="7"/>
      <c r="G17" s="7"/>
      <c r="H17" s="7"/>
      <c r="I17" s="7"/>
    </row>
    <row r="18" spans="1:9" ht="25.5" x14ac:dyDescent="0.25">
      <c r="A18" s="11">
        <v>15</v>
      </c>
      <c r="B18" s="6" t="s">
        <v>36</v>
      </c>
      <c r="C18" s="7"/>
      <c r="D18" s="7"/>
      <c r="E18" s="7"/>
      <c r="F18" s="7"/>
      <c r="G18" s="7"/>
      <c r="H18" s="7"/>
      <c r="I18" s="7"/>
    </row>
    <row r="19" spans="1:9" ht="25.5" x14ac:dyDescent="0.25">
      <c r="A19" s="5">
        <v>16</v>
      </c>
      <c r="B19" s="6" t="s">
        <v>36</v>
      </c>
      <c r="C19" s="7"/>
      <c r="D19" s="7"/>
      <c r="E19" s="7"/>
      <c r="F19" s="7"/>
      <c r="G19" s="7"/>
      <c r="H19" s="7"/>
      <c r="I19" s="7"/>
    </row>
  </sheetData>
  <mergeCells count="2">
    <mergeCell ref="A2:C2"/>
    <mergeCell ref="E2:F2"/>
  </mergeCells>
  <conditionalFormatting sqref="G3 E3 E15:E19 G15:G19">
    <cfRule type="duplicateValues" dxfId="33" priority="1"/>
  </conditionalFormatting>
  <hyperlinks>
    <hyperlink ref="J3" location="'ارکان گردان'!A1" display="بازگشت به صفحه اول" xr:uid="{00000000-0004-0000-0800-000000000000}"/>
    <hyperlink ref="K3" location="مجموع!A1" display="بازگشت به مجموع 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مجموع</vt:lpstr>
      <vt:lpstr>ارکان گردان</vt:lpstr>
      <vt:lpstr>فرمانده دسته1(نام پ....)</vt:lpstr>
      <vt:lpstr>فرمانده دسته2(نام پ....)</vt:lpstr>
      <vt:lpstr>فرمانده دسته3(نام پ....)</vt:lpstr>
      <vt:lpstr>فرمانده دسته4(نام پ....) </vt:lpstr>
      <vt:lpstr>فرمانده دسته5(نام پ....) </vt:lpstr>
      <vt:lpstr>فرمانده دسته6(نام پ....) </vt:lpstr>
      <vt:lpstr>فرمانده دسته7(نام پ....) </vt:lpstr>
      <vt:lpstr>فرمانده دسته8(نام پ....) </vt:lpstr>
      <vt:lpstr>فرمانده دسته9(نام پ....) </vt:lpstr>
      <vt:lpstr>فرمانده دسته10(نام پ....)</vt:lpstr>
      <vt:lpstr>فرمانده دسته11(نام پ....)</vt:lpstr>
      <vt:lpstr>فرمانده دسته12(نام پ....)</vt:lpstr>
      <vt:lpstr>فرمانده دسته13(نام پ....)</vt:lpstr>
      <vt:lpstr>فرمانده دسته14(نام پ....)</vt:lpstr>
      <vt:lpstr>فرمانده دسته15(نام پ....)</vt:lpstr>
      <vt:lpstr>فرمانده دسته16(نام پ....)</vt:lpstr>
      <vt:lpstr>فرمانده دسته17(نام پ....)</vt:lpstr>
      <vt:lpstr>فرمانده دسته18(نام پ....)</vt:lpstr>
      <vt:lpstr>فرمانده دسته19(نام پ....)</vt:lpstr>
      <vt:lpstr>فرمانده دسته20(نام پ....)</vt:lpstr>
      <vt:lpstr>فرمانده دسته21(نام پ....)</vt:lpstr>
      <vt:lpstr>فرمانده دسته22(نام پ....)</vt:lpstr>
      <vt:lpstr>فرمانده دسته23(نام پ....)</vt:lpstr>
      <vt:lpstr>فرمانده دسته24(نام پ....)</vt:lpstr>
      <vt:lpstr>فرمانده دسته25(نام پ....)</vt:lpstr>
      <vt:lpstr>فرمانده دسته26(نام پ....)</vt:lpstr>
      <vt:lpstr>فرمانده دسته27(نام پ....)</vt:lpstr>
      <vt:lpstr>فرمانده دسته28(نام پ....)</vt:lpstr>
      <vt:lpstr>فرمانده دسته29(نام پ....)</vt:lpstr>
      <vt:lpstr>فرمانده دسته30(نام پ....)</vt:lpstr>
      <vt:lpstr>فرمانده دسته31(نام پ....)</vt:lpstr>
      <vt:lpstr>فرمانده دسته32(نام پ....)</vt:lpstr>
      <vt:lpstr>فرمانده دسته33(نام پ....)</vt:lpstr>
      <vt:lpstr>فرمانده دسته34(نام پ....)</vt:lpstr>
      <vt:lpstr>فرمانده دسته35(نام پ....)</vt:lpstr>
      <vt:lpstr>فرمانده دسته36(نام پ....)</vt:lpstr>
      <vt:lpstr>فرمانده دسته37(نام پ....)</vt:lpstr>
      <vt:lpstr>فرمانده دسته38(نام پ....)</vt:lpstr>
      <vt:lpstr>فرمانده دسته39(نام پ....)</vt:lpstr>
      <vt:lpstr>فرمانده دسته40(نام پ....)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</dc:creator>
  <cp:lastModifiedBy>Arash Goudarzi</cp:lastModifiedBy>
  <dcterms:created xsi:type="dcterms:W3CDTF">2020-10-05T17:36:45Z</dcterms:created>
  <dcterms:modified xsi:type="dcterms:W3CDTF">2021-10-23T06:23:36Z</dcterms:modified>
</cp:coreProperties>
</file>